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ЧАЙКА" sheetId="1" r:id="rId1"/>
    <sheet name="Лист1" sheetId="4" r:id="rId2"/>
    <sheet name="ЮБИЛЕЙНЫЙ" sheetId="2" r:id="rId3"/>
    <sheet name="Лист2" sheetId="5" r:id="rId4"/>
    <sheet name="ЛЕСНОЕ ОЗЕРО" sheetId="3" r:id="rId5"/>
    <sheet name="Лист3" sheetId="6" r:id="rId6"/>
  </sheets>
  <calcPr calcId="144525"/>
</workbook>
</file>

<file path=xl/calcChain.xml><?xml version="1.0" encoding="utf-8"?>
<calcChain xmlns="http://schemas.openxmlformats.org/spreadsheetml/2006/main">
  <c r="E22" i="4" l="1"/>
  <c r="D22" i="4"/>
  <c r="C22" i="4"/>
  <c r="B22" i="4"/>
  <c r="H22" i="6" l="1"/>
  <c r="G22" i="6"/>
  <c r="F22" i="6"/>
  <c r="E22" i="6"/>
  <c r="D22" i="6"/>
  <c r="C22" i="6"/>
  <c r="B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G22" i="5"/>
  <c r="F22" i="5"/>
  <c r="E22" i="5"/>
  <c r="D22" i="5"/>
  <c r="C22" i="5"/>
  <c r="B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I22" i="6" l="1"/>
  <c r="H22" i="5"/>
  <c r="G22" i="1"/>
  <c r="L4" i="2" l="1"/>
  <c r="L21" i="2"/>
  <c r="T21" i="1"/>
  <c r="J22" i="1"/>
  <c r="I22" i="1"/>
  <c r="H22" i="1"/>
  <c r="H22" i="2" l="1"/>
  <c r="H22" i="3"/>
  <c r="D22" i="3" l="1"/>
  <c r="D22" i="2" l="1"/>
  <c r="C22" i="3"/>
  <c r="B22" i="3"/>
  <c r="C22" i="2"/>
  <c r="B22" i="2"/>
  <c r="M5" i="3"/>
  <c r="M4" i="3"/>
  <c r="M6" i="3"/>
  <c r="M7" i="3"/>
  <c r="M8" i="3"/>
  <c r="M9" i="3"/>
  <c r="M10" i="3"/>
  <c r="M11" i="3"/>
  <c r="M12" i="3"/>
  <c r="M13" i="3"/>
  <c r="M15" i="3"/>
  <c r="M14" i="3"/>
  <c r="M16" i="3"/>
  <c r="M17" i="3"/>
  <c r="M19" i="3"/>
  <c r="M20" i="3"/>
  <c r="M21" i="3"/>
  <c r="F22" i="3"/>
  <c r="G22" i="3"/>
  <c r="I22" i="3"/>
  <c r="J22" i="3"/>
  <c r="K22" i="3"/>
  <c r="L22" i="3"/>
  <c r="L5" i="2"/>
  <c r="L6" i="2"/>
  <c r="L7" i="2"/>
  <c r="L8" i="2"/>
  <c r="L9" i="2"/>
  <c r="L10" i="2"/>
  <c r="L11" i="2"/>
  <c r="L12" i="2"/>
  <c r="L13" i="2"/>
  <c r="L15" i="2"/>
  <c r="L14" i="2"/>
  <c r="L16" i="2"/>
  <c r="L17" i="2"/>
  <c r="L18" i="2"/>
  <c r="L19" i="2"/>
  <c r="L20" i="2"/>
  <c r="F22" i="2"/>
  <c r="G22" i="2"/>
  <c r="I22" i="2"/>
  <c r="J22" i="2"/>
  <c r="K22" i="2"/>
  <c r="L22" i="2" s="1"/>
  <c r="M22" i="3" l="1"/>
  <c r="D22" i="1"/>
  <c r="S22" i="1"/>
  <c r="R22" i="1"/>
  <c r="Q22" i="1"/>
  <c r="P22" i="1"/>
  <c r="O22" i="1"/>
  <c r="M22" i="1"/>
  <c r="L22" i="1"/>
  <c r="K22" i="1"/>
  <c r="B22" i="1"/>
  <c r="C22" i="1"/>
  <c r="T5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F22" i="1"/>
  <c r="T4" i="1"/>
  <c r="T22" i="1" l="1"/>
</calcChain>
</file>

<file path=xl/sharedStrings.xml><?xml version="1.0" encoding="utf-8"?>
<sst xmlns="http://schemas.openxmlformats.org/spreadsheetml/2006/main" count="270" uniqueCount="98">
  <si>
    <t>МУНИЦИПАЛЬНОЕ ОБРАЗОВАНИЕ</t>
  </si>
  <si>
    <t>КОЛИЧЕСТВО ОБУЧАЮЩИХСЯ</t>
  </si>
  <si>
    <t>%  ОТ ОБЩЕЙ ЧИСЛЕННОСТИ</t>
  </si>
  <si>
    <t>ВСЕГО ПУТЕВОК</t>
  </si>
  <si>
    <t>ТЖС/ ИНЫЕ</t>
  </si>
  <si>
    <t>ИТОГО</t>
  </si>
  <si>
    <t>"Анивский городской округ"</t>
  </si>
  <si>
    <t>Городской округ "Александровск-Сахалинский район"</t>
  </si>
  <si>
    <t>Городской округ "Долинский"</t>
  </si>
  <si>
    <t>Корсаковский городской округ</t>
  </si>
  <si>
    <t>"Курильский городской округ"</t>
  </si>
  <si>
    <t>"Макаровский городской округ"</t>
  </si>
  <si>
    <t>Невельский городской округ</t>
  </si>
  <si>
    <t>"Городской округ Ногликский"</t>
  </si>
  <si>
    <t>Городской округ "Охинский"</t>
  </si>
  <si>
    <t>Поронайский городской округ</t>
  </si>
  <si>
    <t>Городской округ "Смирныховский"</t>
  </si>
  <si>
    <t>Северо-Курильский городской округ</t>
  </si>
  <si>
    <t>"Томаринский городской округ"</t>
  </si>
  <si>
    <t>"Тымовский городской округ"</t>
  </si>
  <si>
    <t>"Холмский городской округ"</t>
  </si>
  <si>
    <t>"Южно-Курильский городской округ"</t>
  </si>
  <si>
    <t>Городской округ "Город Южно-Сахалинск"</t>
  </si>
  <si>
    <t>6/14</t>
  </si>
  <si>
    <t>2/5</t>
  </si>
  <si>
    <t>4/10</t>
  </si>
  <si>
    <t>8/20</t>
  </si>
  <si>
    <t>4/11</t>
  </si>
  <si>
    <t>3/7</t>
  </si>
  <si>
    <t>10/23</t>
  </si>
  <si>
    <t>РАЗНАРЯДКА НА 2022 ГОД
ГБУ ОЦ "Лесное озеро"</t>
  </si>
  <si>
    <t>Углегорский городской округ</t>
  </si>
  <si>
    <t>01.02.2022-15.02.2022</t>
  </si>
  <si>
    <t>25.02.2022-11.03.2022</t>
  </si>
  <si>
    <t>24.03.2022-07.04.2022</t>
  </si>
  <si>
    <t>РАЗНАРЯДКА НА 2022 ГОД 
ОГАУ ЦМСР "Чайка"</t>
  </si>
  <si>
    <t>15.04.2022-29.04.2022</t>
  </si>
  <si>
    <t>28.05.2022-17.06.2022</t>
  </si>
  <si>
    <t>21.06.2022-11.07.2022</t>
  </si>
  <si>
    <t>15.07.2022-04.08.2022</t>
  </si>
  <si>
    <t>08.08.2022-28.08.2022</t>
  </si>
  <si>
    <t>01.09.2022-21.09.2022</t>
  </si>
  <si>
    <t>03.10.2022-17.10.2022</t>
  </si>
  <si>
    <t>28.10.2022-11.11.2022</t>
  </si>
  <si>
    <t>22.11.2022-06.12.2022</t>
  </si>
  <si>
    <t>09.12.2022-23.12.2022</t>
  </si>
  <si>
    <t>28.12.2022-17.01.2023</t>
  </si>
  <si>
    <t>7/15</t>
  </si>
  <si>
    <t>10/25</t>
  </si>
  <si>
    <t>РАЗНАРЯДКА НА 2022 ГОД
  ОАУ ОДЦ "ЮБИЛЕЙНЫЙ"</t>
  </si>
  <si>
    <t>23.05.2022-12.06.2022</t>
  </si>
  <si>
    <t>15.06.2022-05.07.2022</t>
  </si>
  <si>
    <t>24.07.2022-13.08.2022</t>
  </si>
  <si>
    <t>16.08.2022-05.09.2022</t>
  </si>
  <si>
    <t>28.10.2022-06.11.2022</t>
  </si>
  <si>
    <t>23.12.2022-12.01.2023</t>
  </si>
  <si>
    <t>17.03.2022-30.03.2022</t>
  </si>
  <si>
    <t>14.05.2022-03.06.2022</t>
  </si>
  <si>
    <t>06.06.2022-26.06.2022</t>
  </si>
  <si>
    <t>29.06.2022-19.07.2022</t>
  </si>
  <si>
    <t>22.07.2022-11.08.2022</t>
  </si>
  <si>
    <t>18/42</t>
  </si>
  <si>
    <t>1/2</t>
  </si>
  <si>
    <t>15/35</t>
  </si>
  <si>
    <t>4/12</t>
  </si>
  <si>
    <t>107/252</t>
  </si>
  <si>
    <t>11/27</t>
  </si>
  <si>
    <t>230/550</t>
  </si>
  <si>
    <t>6/15</t>
  </si>
  <si>
    <t>2/8</t>
  </si>
  <si>
    <t>1/4</t>
  </si>
  <si>
    <t>4/8</t>
  </si>
  <si>
    <t>5/13</t>
  </si>
  <si>
    <t>1/1</t>
  </si>
  <si>
    <t>2/6</t>
  </si>
  <si>
    <t>57/135</t>
  </si>
  <si>
    <t>4/9</t>
  </si>
  <si>
    <t>121/299</t>
  </si>
  <si>
    <t>12/28</t>
  </si>
  <si>
    <t>10/26</t>
  </si>
  <si>
    <t>22/53</t>
  </si>
  <si>
    <t>29/70</t>
  </si>
  <si>
    <t>46/109</t>
  </si>
  <si>
    <t>7/19</t>
  </si>
  <si>
    <t>7/17</t>
  </si>
  <si>
    <t>17/40</t>
  </si>
  <si>
    <t>13/33</t>
  </si>
  <si>
    <t>26/62</t>
  </si>
  <si>
    <t>25/60</t>
  </si>
  <si>
    <t>16/40</t>
  </si>
  <si>
    <t>22/52</t>
  </si>
  <si>
    <t>39/91</t>
  </si>
  <si>
    <t>272/636</t>
  </si>
  <si>
    <t>594/1386</t>
  </si>
  <si>
    <t>РАЗНАРЯДКА с учетом корректировки на летние смены в 
ОГАУ ЦМСР "Чайка"</t>
  </si>
  <si>
    <t>Юбилейный</t>
  </si>
  <si>
    <t xml:space="preserve">Лесное озеро </t>
  </si>
  <si>
    <t xml:space="preserve">чайка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</si>
</sst>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/>
    <xf numFmtId="16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1" fontId="6" fillId="3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8" fillId="2" borderId="2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7"/>
  <sheetViews>
    <sheetView tabSelected="1" workbookViewId="0">
      <pane xSplit="1" topLeftCell="H1" activePane="topRight" state="frozen"/>
      <selection pane="topRight" activeCell="X16" sqref="X16"/>
    </sheetView>
  </sheetViews>
  <sheetFormatPr defaultRowHeight="15.75" x14ac:dyDescent="0.25"/>
  <cols>
    <col min="1" max="1" width="43.28515625" style="1" customWidth="1"/>
    <col min="2" max="2" width="15.42578125" style="1" customWidth="1"/>
    <col min="3" max="3" width="11.5703125" style="1" customWidth="1"/>
    <col min="4" max="4" width="11.28515625" style="1" customWidth="1"/>
    <col min="5" max="5" width="10.42578125" style="1" customWidth="1"/>
    <col min="6" max="8" width="11.7109375" style="1" customWidth="1"/>
    <col min="9" max="9" width="11.5703125" style="1" customWidth="1"/>
    <col min="10" max="11" width="11.28515625" style="40" customWidth="1"/>
    <col min="12" max="12" width="11.5703125" style="40" customWidth="1"/>
    <col min="13" max="13" width="11.28515625" style="40" customWidth="1"/>
    <col min="14" max="14" width="11.5703125" style="40" customWidth="1"/>
    <col min="15" max="15" width="11.28515625" style="1" customWidth="1"/>
    <col min="16" max="16" width="11.7109375" style="1" customWidth="1"/>
    <col min="17" max="18" width="11.42578125" style="1" customWidth="1"/>
    <col min="19" max="19" width="11.140625" style="40" customWidth="1"/>
    <col min="20" max="20" width="11.28515625" style="1" customWidth="1"/>
  </cols>
  <sheetData>
    <row r="2" spans="1:20" ht="40.5" customHeight="1" x14ac:dyDescent="0.25">
      <c r="A2" s="63" t="s">
        <v>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20" ht="63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32</v>
      </c>
      <c r="G3" s="2" t="s">
        <v>33</v>
      </c>
      <c r="H3" s="2" t="s">
        <v>34</v>
      </c>
      <c r="I3" s="2" t="s">
        <v>36</v>
      </c>
      <c r="J3" s="62" t="s">
        <v>37</v>
      </c>
      <c r="K3" s="30" t="s">
        <v>38</v>
      </c>
      <c r="L3" s="38" t="s">
        <v>39</v>
      </c>
      <c r="M3" s="38" t="s">
        <v>40</v>
      </c>
      <c r="N3" s="38" t="s">
        <v>41</v>
      </c>
      <c r="O3" s="2" t="s">
        <v>42</v>
      </c>
      <c r="P3" s="2" t="s">
        <v>43</v>
      </c>
      <c r="Q3" s="2" t="s">
        <v>44</v>
      </c>
      <c r="R3" s="2" t="s">
        <v>45</v>
      </c>
      <c r="S3" s="38" t="s">
        <v>46</v>
      </c>
      <c r="T3" s="3" t="s">
        <v>5</v>
      </c>
    </row>
    <row r="4" spans="1:20" s="21" customFormat="1" ht="31.5" x14ac:dyDescent="0.25">
      <c r="A4" s="16" t="s">
        <v>7</v>
      </c>
      <c r="B4" s="17">
        <v>1060</v>
      </c>
      <c r="C4" s="17">
        <v>1.84</v>
      </c>
      <c r="D4" s="23">
        <v>36</v>
      </c>
      <c r="E4" s="18" t="s">
        <v>79</v>
      </c>
      <c r="F4" s="19"/>
      <c r="G4" s="19"/>
      <c r="H4" s="19">
        <v>7</v>
      </c>
      <c r="I4" s="19"/>
      <c r="J4" s="19"/>
      <c r="K4" s="19">
        <v>12</v>
      </c>
      <c r="L4" s="19"/>
      <c r="M4" s="19">
        <v>12</v>
      </c>
      <c r="N4" s="19"/>
      <c r="O4" s="19"/>
      <c r="P4" s="19"/>
      <c r="Q4" s="19"/>
      <c r="R4" s="19"/>
      <c r="S4" s="19">
        <v>13</v>
      </c>
      <c r="T4" s="20">
        <f>SUM(F4:S4)</f>
        <v>44</v>
      </c>
    </row>
    <row r="5" spans="1:20" s="21" customFormat="1" x14ac:dyDescent="0.25">
      <c r="A5" s="16" t="s">
        <v>6</v>
      </c>
      <c r="B5" s="17">
        <v>2133</v>
      </c>
      <c r="C5" s="17">
        <v>3.7</v>
      </c>
      <c r="D5" s="23">
        <v>75</v>
      </c>
      <c r="E5" s="18" t="s">
        <v>80</v>
      </c>
      <c r="F5" s="19"/>
      <c r="G5" s="19">
        <v>16</v>
      </c>
      <c r="H5" s="19"/>
      <c r="I5" s="19"/>
      <c r="J5" s="19">
        <v>16</v>
      </c>
      <c r="K5" s="19"/>
      <c r="L5" s="19">
        <v>14</v>
      </c>
      <c r="M5" s="19"/>
      <c r="N5" s="19"/>
      <c r="O5" s="19">
        <v>15</v>
      </c>
      <c r="P5" s="19"/>
      <c r="Q5" s="19">
        <v>12</v>
      </c>
      <c r="R5" s="19"/>
      <c r="S5" s="19">
        <v>10</v>
      </c>
      <c r="T5" s="20">
        <f t="shared" ref="T5:T20" si="0">SUM(F5:S5)</f>
        <v>83</v>
      </c>
    </row>
    <row r="6" spans="1:20" s="21" customFormat="1" x14ac:dyDescent="0.25">
      <c r="A6" s="16" t="s">
        <v>8</v>
      </c>
      <c r="B6" s="17">
        <v>2933</v>
      </c>
      <c r="C6" s="17">
        <v>5</v>
      </c>
      <c r="D6" s="23">
        <v>99</v>
      </c>
      <c r="E6" s="18" t="s">
        <v>81</v>
      </c>
      <c r="F6" s="19">
        <v>20</v>
      </c>
      <c r="G6" s="19">
        <v>10</v>
      </c>
      <c r="H6" s="19"/>
      <c r="I6" s="19">
        <v>8</v>
      </c>
      <c r="J6" s="19">
        <v>15</v>
      </c>
      <c r="K6" s="19"/>
      <c r="L6" s="19">
        <v>19</v>
      </c>
      <c r="M6" s="19"/>
      <c r="N6" s="19"/>
      <c r="O6" s="19"/>
      <c r="P6" s="19">
        <v>24</v>
      </c>
      <c r="Q6" s="19"/>
      <c r="R6" s="19"/>
      <c r="S6" s="19">
        <v>11</v>
      </c>
      <c r="T6" s="20">
        <f t="shared" si="0"/>
        <v>107</v>
      </c>
    </row>
    <row r="7" spans="1:20" s="21" customFormat="1" x14ac:dyDescent="0.25">
      <c r="A7" s="16" t="s">
        <v>9</v>
      </c>
      <c r="B7" s="17">
        <v>4509</v>
      </c>
      <c r="C7" s="17">
        <v>7.83</v>
      </c>
      <c r="D7" s="23">
        <v>155</v>
      </c>
      <c r="E7" s="18" t="s">
        <v>82</v>
      </c>
      <c r="F7" s="19"/>
      <c r="G7" s="19">
        <v>15</v>
      </c>
      <c r="H7" s="19">
        <v>16</v>
      </c>
      <c r="I7" s="19">
        <v>15</v>
      </c>
      <c r="J7" s="19">
        <v>16</v>
      </c>
      <c r="K7" s="19">
        <v>15</v>
      </c>
      <c r="L7" s="19"/>
      <c r="M7" s="19">
        <v>15</v>
      </c>
      <c r="N7" s="19"/>
      <c r="O7" s="19">
        <v>15</v>
      </c>
      <c r="P7" s="19">
        <v>17</v>
      </c>
      <c r="Q7" s="19">
        <v>15</v>
      </c>
      <c r="R7" s="19">
        <v>15</v>
      </c>
      <c r="S7" s="19">
        <v>13</v>
      </c>
      <c r="T7" s="20">
        <f t="shared" si="0"/>
        <v>167</v>
      </c>
    </row>
    <row r="8" spans="1:20" s="21" customFormat="1" x14ac:dyDescent="0.25">
      <c r="A8" s="16" t="s">
        <v>10</v>
      </c>
      <c r="B8" s="17">
        <v>781</v>
      </c>
      <c r="C8" s="17">
        <v>1.35</v>
      </c>
      <c r="D8" s="23">
        <v>26</v>
      </c>
      <c r="E8" s="18" t="s">
        <v>83</v>
      </c>
      <c r="F8" s="19"/>
      <c r="G8" s="19"/>
      <c r="H8" s="19"/>
      <c r="I8" s="19"/>
      <c r="J8" s="19">
        <v>8</v>
      </c>
      <c r="K8" s="19"/>
      <c r="L8" s="19">
        <v>10</v>
      </c>
      <c r="M8" s="19">
        <v>8</v>
      </c>
      <c r="N8" s="19"/>
      <c r="O8" s="19"/>
      <c r="P8" s="19"/>
      <c r="Q8" s="19"/>
      <c r="R8" s="19"/>
      <c r="S8" s="19"/>
      <c r="T8" s="20">
        <f t="shared" si="0"/>
        <v>26</v>
      </c>
    </row>
    <row r="9" spans="1:20" s="21" customFormat="1" x14ac:dyDescent="0.25">
      <c r="A9" s="16" t="s">
        <v>11</v>
      </c>
      <c r="B9" s="17">
        <v>725</v>
      </c>
      <c r="C9" s="17">
        <v>1.25</v>
      </c>
      <c r="D9" s="24">
        <v>24</v>
      </c>
      <c r="E9" s="18" t="s">
        <v>84</v>
      </c>
      <c r="F9" s="19"/>
      <c r="G9" s="19"/>
      <c r="H9" s="19"/>
      <c r="I9" s="19">
        <v>14</v>
      </c>
      <c r="J9" s="19"/>
      <c r="K9" s="19"/>
      <c r="L9" s="19"/>
      <c r="M9" s="19">
        <v>14</v>
      </c>
      <c r="N9" s="19"/>
      <c r="O9" s="19"/>
      <c r="P9" s="19"/>
      <c r="Q9" s="19"/>
      <c r="R9" s="19"/>
      <c r="S9" s="19"/>
      <c r="T9" s="20">
        <f t="shared" si="0"/>
        <v>28</v>
      </c>
    </row>
    <row r="10" spans="1:20" s="21" customFormat="1" x14ac:dyDescent="0.25">
      <c r="A10" s="22" t="s">
        <v>12</v>
      </c>
      <c r="B10" s="17">
        <v>1724</v>
      </c>
      <c r="C10" s="17">
        <v>2.9</v>
      </c>
      <c r="D10" s="23">
        <v>57</v>
      </c>
      <c r="E10" s="18" t="s">
        <v>85</v>
      </c>
      <c r="F10" s="19">
        <v>16</v>
      </c>
      <c r="G10" s="19">
        <v>10</v>
      </c>
      <c r="H10" s="19"/>
      <c r="I10" s="19"/>
      <c r="J10" s="19"/>
      <c r="K10" s="19">
        <v>15</v>
      </c>
      <c r="L10" s="19"/>
      <c r="M10" s="19">
        <v>14</v>
      </c>
      <c r="N10" s="19"/>
      <c r="O10" s="19"/>
      <c r="P10" s="19">
        <v>10</v>
      </c>
      <c r="Q10" s="19"/>
      <c r="R10" s="19"/>
      <c r="S10" s="19"/>
      <c r="T10" s="20">
        <f t="shared" si="0"/>
        <v>65</v>
      </c>
    </row>
    <row r="11" spans="1:20" s="21" customFormat="1" x14ac:dyDescent="0.25">
      <c r="A11" s="16" t="s">
        <v>13</v>
      </c>
      <c r="B11" s="17">
        <v>1343</v>
      </c>
      <c r="C11" s="17">
        <v>2.33</v>
      </c>
      <c r="D11" s="23">
        <v>46</v>
      </c>
      <c r="E11" s="18" t="s">
        <v>86</v>
      </c>
      <c r="F11" s="19"/>
      <c r="G11" s="19"/>
      <c r="H11" s="19">
        <v>10</v>
      </c>
      <c r="I11" s="19"/>
      <c r="J11" s="19">
        <v>14</v>
      </c>
      <c r="K11" s="19"/>
      <c r="L11" s="19"/>
      <c r="M11" s="19">
        <v>12</v>
      </c>
      <c r="N11" s="19"/>
      <c r="O11" s="19"/>
      <c r="P11" s="19"/>
      <c r="Q11" s="19">
        <v>8</v>
      </c>
      <c r="R11" s="19"/>
      <c r="S11" s="19">
        <v>10</v>
      </c>
      <c r="T11" s="20">
        <f t="shared" si="0"/>
        <v>54</v>
      </c>
    </row>
    <row r="12" spans="1:20" s="21" customFormat="1" x14ac:dyDescent="0.25">
      <c r="A12" s="16" t="s">
        <v>14</v>
      </c>
      <c r="B12" s="17">
        <v>2547</v>
      </c>
      <c r="C12" s="17">
        <v>4.42</v>
      </c>
      <c r="D12" s="23">
        <v>88</v>
      </c>
      <c r="E12" s="18" t="s">
        <v>87</v>
      </c>
      <c r="F12" s="19"/>
      <c r="G12" s="19"/>
      <c r="H12" s="19"/>
      <c r="I12" s="19">
        <v>14</v>
      </c>
      <c r="J12" s="19"/>
      <c r="K12" s="19">
        <v>15</v>
      </c>
      <c r="L12" s="19">
        <v>15</v>
      </c>
      <c r="M12" s="19">
        <v>15</v>
      </c>
      <c r="N12" s="19"/>
      <c r="O12" s="19">
        <v>14</v>
      </c>
      <c r="P12" s="19">
        <v>15</v>
      </c>
      <c r="Q12" s="19">
        <v>12</v>
      </c>
      <c r="R12" s="19"/>
      <c r="S12" s="19"/>
      <c r="T12" s="20">
        <f t="shared" si="0"/>
        <v>100</v>
      </c>
    </row>
    <row r="13" spans="1:20" s="21" customFormat="1" x14ac:dyDescent="0.25">
      <c r="A13" s="16" t="s">
        <v>15</v>
      </c>
      <c r="B13" s="17">
        <v>2455</v>
      </c>
      <c r="C13" s="17">
        <v>4.26</v>
      </c>
      <c r="D13" s="23">
        <v>85</v>
      </c>
      <c r="E13" s="18" t="s">
        <v>88</v>
      </c>
      <c r="F13" s="19"/>
      <c r="G13" s="19"/>
      <c r="H13" s="19">
        <v>12</v>
      </c>
      <c r="I13" s="19"/>
      <c r="J13" s="19"/>
      <c r="K13" s="19">
        <v>14</v>
      </c>
      <c r="L13" s="19"/>
      <c r="M13" s="19">
        <v>14</v>
      </c>
      <c r="N13" s="19"/>
      <c r="O13" s="19">
        <v>12</v>
      </c>
      <c r="P13" s="19">
        <v>13</v>
      </c>
      <c r="Q13" s="19"/>
      <c r="R13" s="19">
        <v>13</v>
      </c>
      <c r="S13" s="19">
        <v>15</v>
      </c>
      <c r="T13" s="20">
        <f t="shared" si="0"/>
        <v>93</v>
      </c>
    </row>
    <row r="14" spans="1:20" s="21" customFormat="1" x14ac:dyDescent="0.25">
      <c r="A14" s="16" t="s">
        <v>17</v>
      </c>
      <c r="B14" s="17">
        <v>242</v>
      </c>
      <c r="C14" s="17">
        <v>0.42</v>
      </c>
      <c r="D14" s="23">
        <v>8</v>
      </c>
      <c r="E14" s="18" t="s">
        <v>74</v>
      </c>
      <c r="F14" s="19"/>
      <c r="G14" s="19"/>
      <c r="H14" s="19"/>
      <c r="I14" s="19"/>
      <c r="J14" s="19"/>
      <c r="K14" s="19"/>
      <c r="L14" s="19"/>
      <c r="M14" s="19">
        <v>8</v>
      </c>
      <c r="N14" s="19"/>
      <c r="O14" s="19"/>
      <c r="P14" s="19"/>
      <c r="Q14" s="19"/>
      <c r="R14" s="19"/>
      <c r="S14" s="19"/>
      <c r="T14" s="20">
        <f>SUM(F14:S14)</f>
        <v>8</v>
      </c>
    </row>
    <row r="15" spans="1:20" s="21" customFormat="1" x14ac:dyDescent="0.25">
      <c r="A15" s="16" t="s">
        <v>16</v>
      </c>
      <c r="B15" s="17">
        <v>1208</v>
      </c>
      <c r="C15" s="17">
        <v>2</v>
      </c>
      <c r="D15" s="23">
        <v>40</v>
      </c>
      <c r="E15" s="18" t="s">
        <v>78</v>
      </c>
      <c r="F15" s="19"/>
      <c r="G15" s="19"/>
      <c r="H15" s="19">
        <v>9</v>
      </c>
      <c r="I15" s="19"/>
      <c r="J15" s="19">
        <v>11</v>
      </c>
      <c r="K15" s="19"/>
      <c r="L15" s="19">
        <v>12</v>
      </c>
      <c r="M15" s="19"/>
      <c r="N15" s="19"/>
      <c r="O15" s="19"/>
      <c r="P15" s="19"/>
      <c r="Q15" s="19">
        <v>7</v>
      </c>
      <c r="R15" s="19"/>
      <c r="S15" s="19">
        <v>9</v>
      </c>
      <c r="T15" s="20">
        <f t="shared" si="0"/>
        <v>48</v>
      </c>
    </row>
    <row r="16" spans="1:20" s="21" customFormat="1" x14ac:dyDescent="0.25">
      <c r="A16" s="16" t="s">
        <v>18</v>
      </c>
      <c r="B16" s="17">
        <v>1024</v>
      </c>
      <c r="C16" s="17">
        <v>1.77</v>
      </c>
      <c r="D16" s="23">
        <v>35</v>
      </c>
      <c r="E16" s="18" t="s">
        <v>48</v>
      </c>
      <c r="F16" s="19"/>
      <c r="G16" s="19">
        <v>7</v>
      </c>
      <c r="H16" s="19"/>
      <c r="I16" s="19">
        <v>7</v>
      </c>
      <c r="J16" s="19">
        <v>11</v>
      </c>
      <c r="K16" s="19"/>
      <c r="L16" s="19"/>
      <c r="M16" s="19">
        <v>11</v>
      </c>
      <c r="N16" s="19"/>
      <c r="O16" s="19"/>
      <c r="P16" s="19"/>
      <c r="Q16" s="19"/>
      <c r="R16" s="19">
        <v>7</v>
      </c>
      <c r="S16" s="19"/>
      <c r="T16" s="20">
        <f t="shared" si="0"/>
        <v>43</v>
      </c>
    </row>
    <row r="17" spans="1:20" s="21" customFormat="1" x14ac:dyDescent="0.25">
      <c r="A17" s="16" t="s">
        <v>19</v>
      </c>
      <c r="B17" s="17">
        <v>1649</v>
      </c>
      <c r="C17" s="17">
        <v>2.86</v>
      </c>
      <c r="D17" s="23">
        <v>56</v>
      </c>
      <c r="E17" s="18" t="s">
        <v>89</v>
      </c>
      <c r="F17" s="19"/>
      <c r="G17" s="19">
        <v>11</v>
      </c>
      <c r="H17" s="19">
        <v>7</v>
      </c>
      <c r="I17" s="19"/>
      <c r="J17" s="19"/>
      <c r="K17" s="19">
        <v>12</v>
      </c>
      <c r="L17" s="19"/>
      <c r="M17" s="19"/>
      <c r="N17" s="19">
        <v>30</v>
      </c>
      <c r="O17" s="19"/>
      <c r="P17" s="19"/>
      <c r="Q17" s="19"/>
      <c r="R17" s="19"/>
      <c r="S17" s="19"/>
      <c r="T17" s="20">
        <f t="shared" si="0"/>
        <v>60</v>
      </c>
    </row>
    <row r="18" spans="1:20" s="50" customFormat="1" x14ac:dyDescent="0.25">
      <c r="A18" s="44" t="s">
        <v>31</v>
      </c>
      <c r="B18" s="45">
        <v>2164</v>
      </c>
      <c r="C18" s="45">
        <v>3.75</v>
      </c>
      <c r="D18" s="46">
        <v>74</v>
      </c>
      <c r="E18" s="47" t="s">
        <v>90</v>
      </c>
      <c r="F18" s="48"/>
      <c r="G18" s="48"/>
      <c r="H18" s="48">
        <v>14</v>
      </c>
      <c r="I18" s="48">
        <v>12</v>
      </c>
      <c r="J18" s="49">
        <v>17</v>
      </c>
      <c r="K18" s="48"/>
      <c r="L18" s="48">
        <v>16</v>
      </c>
      <c r="M18" s="48"/>
      <c r="N18" s="48"/>
      <c r="O18" s="48">
        <v>13</v>
      </c>
      <c r="P18" s="48"/>
      <c r="Q18" s="48">
        <v>10</v>
      </c>
      <c r="R18" s="48"/>
      <c r="S18" s="48"/>
      <c r="T18" s="49">
        <f t="shared" si="0"/>
        <v>82</v>
      </c>
    </row>
    <row r="19" spans="1:20" s="21" customFormat="1" x14ac:dyDescent="0.25">
      <c r="A19" s="16" t="s">
        <v>20</v>
      </c>
      <c r="B19" s="17">
        <v>3785</v>
      </c>
      <c r="C19" s="17">
        <v>6.57</v>
      </c>
      <c r="D19" s="23">
        <v>130</v>
      </c>
      <c r="E19" s="18" t="s">
        <v>91</v>
      </c>
      <c r="F19" s="19">
        <v>20</v>
      </c>
      <c r="G19" s="19"/>
      <c r="H19" s="19">
        <v>13</v>
      </c>
      <c r="I19" s="19"/>
      <c r="J19" s="19">
        <v>15</v>
      </c>
      <c r="K19" s="19">
        <v>15</v>
      </c>
      <c r="L19" s="19">
        <v>15</v>
      </c>
      <c r="M19" s="19">
        <v>15</v>
      </c>
      <c r="N19" s="19"/>
      <c r="O19" s="19">
        <v>10</v>
      </c>
      <c r="P19" s="19">
        <v>15</v>
      </c>
      <c r="Q19" s="19">
        <v>10</v>
      </c>
      <c r="R19" s="19"/>
      <c r="S19" s="19">
        <v>18</v>
      </c>
      <c r="T19" s="20">
        <f t="shared" si="0"/>
        <v>146</v>
      </c>
    </row>
    <row r="20" spans="1:20" s="21" customFormat="1" x14ac:dyDescent="0.25">
      <c r="A20" s="16" t="s">
        <v>21</v>
      </c>
      <c r="B20" s="17">
        <v>1121</v>
      </c>
      <c r="C20" s="17">
        <v>1.94</v>
      </c>
      <c r="D20" s="23">
        <v>38</v>
      </c>
      <c r="E20" s="18" t="s">
        <v>66</v>
      </c>
      <c r="F20" s="19"/>
      <c r="G20" s="19"/>
      <c r="H20" s="19"/>
      <c r="I20" s="19"/>
      <c r="J20" s="19">
        <v>11</v>
      </c>
      <c r="K20" s="19">
        <v>11</v>
      </c>
      <c r="L20" s="19">
        <v>11</v>
      </c>
      <c r="M20" s="19"/>
      <c r="N20" s="19"/>
      <c r="O20" s="19">
        <v>5</v>
      </c>
      <c r="P20" s="19"/>
      <c r="Q20" s="19"/>
      <c r="R20" s="19"/>
      <c r="S20" s="19"/>
      <c r="T20" s="20">
        <f t="shared" si="0"/>
        <v>38</v>
      </c>
    </row>
    <row r="21" spans="1:20" s="21" customFormat="1" ht="31.5" x14ac:dyDescent="0.25">
      <c r="A21" s="16" t="s">
        <v>22</v>
      </c>
      <c r="B21" s="17">
        <v>26158</v>
      </c>
      <c r="C21" s="17">
        <v>45.81</v>
      </c>
      <c r="D21" s="23">
        <v>908</v>
      </c>
      <c r="E21" s="18" t="s">
        <v>92</v>
      </c>
      <c r="F21" s="19">
        <v>74</v>
      </c>
      <c r="G21" s="19">
        <v>61</v>
      </c>
      <c r="H21" s="19">
        <v>52</v>
      </c>
      <c r="I21" s="19">
        <v>60</v>
      </c>
      <c r="J21" s="19">
        <v>91</v>
      </c>
      <c r="K21" s="19">
        <v>116</v>
      </c>
      <c r="L21" s="19">
        <v>113</v>
      </c>
      <c r="M21" s="19">
        <v>87</v>
      </c>
      <c r="N21" s="19"/>
      <c r="O21" s="19">
        <v>46</v>
      </c>
      <c r="P21" s="19">
        <v>46</v>
      </c>
      <c r="Q21" s="19">
        <v>66</v>
      </c>
      <c r="R21" s="19">
        <v>95</v>
      </c>
      <c r="S21" s="19">
        <v>61</v>
      </c>
      <c r="T21" s="20">
        <f>SUM(F21:S21)</f>
        <v>968</v>
      </c>
    </row>
    <row r="22" spans="1:20" x14ac:dyDescent="0.25">
      <c r="A22" s="7" t="s">
        <v>5</v>
      </c>
      <c r="B22" s="8">
        <f>SUM(B4:B21)</f>
        <v>57561</v>
      </c>
      <c r="C22" s="3">
        <f>SUM(C4:C21)</f>
        <v>100</v>
      </c>
      <c r="D22" s="9">
        <f>SUM(D4:D21)</f>
        <v>1980</v>
      </c>
      <c r="E22" s="10" t="s">
        <v>93</v>
      </c>
      <c r="F22" s="11">
        <f>SUM(F4:F21)</f>
        <v>130</v>
      </c>
      <c r="G22" s="11">
        <f>SUM(G4:G21)</f>
        <v>130</v>
      </c>
      <c r="H22" s="11">
        <f t="shared" ref="H22:M22" si="1">SUM(H4:H21)</f>
        <v>140</v>
      </c>
      <c r="I22" s="11">
        <f t="shared" si="1"/>
        <v>130</v>
      </c>
      <c r="J22" s="39">
        <f t="shared" si="1"/>
        <v>225</v>
      </c>
      <c r="K22" s="20">
        <f t="shared" si="1"/>
        <v>225</v>
      </c>
      <c r="L22" s="20">
        <f t="shared" si="1"/>
        <v>225</v>
      </c>
      <c r="M22" s="20">
        <f t="shared" si="1"/>
        <v>225</v>
      </c>
      <c r="N22" s="20">
        <v>30</v>
      </c>
      <c r="O22" s="6">
        <f t="shared" ref="O22:T22" si="2">SUM(O4:O21)</f>
        <v>130</v>
      </c>
      <c r="P22" s="6">
        <f t="shared" si="2"/>
        <v>140</v>
      </c>
      <c r="Q22" s="6">
        <f t="shared" si="2"/>
        <v>140</v>
      </c>
      <c r="R22" s="6">
        <f t="shared" si="2"/>
        <v>130</v>
      </c>
      <c r="S22" s="20">
        <f t="shared" si="2"/>
        <v>160</v>
      </c>
      <c r="T22" s="11">
        <f t="shared" si="2"/>
        <v>2160</v>
      </c>
    </row>
    <row r="23" spans="1:20" ht="31.5" x14ac:dyDescent="0.25">
      <c r="F23" s="25"/>
      <c r="I23" s="26" t="s">
        <v>50</v>
      </c>
      <c r="J23" s="2" t="s">
        <v>51</v>
      </c>
      <c r="K23" s="2" t="s">
        <v>52</v>
      </c>
      <c r="L23" s="2" t="s">
        <v>53</v>
      </c>
      <c r="M23" s="26" t="s">
        <v>54</v>
      </c>
      <c r="N23" s="26" t="s">
        <v>55</v>
      </c>
      <c r="O23" s="1" t="s">
        <v>95</v>
      </c>
    </row>
    <row r="25" spans="1:20" ht="31.5" x14ac:dyDescent="0.25">
      <c r="I25" s="2" t="s">
        <v>56</v>
      </c>
      <c r="J25" s="2" t="s">
        <v>57</v>
      </c>
      <c r="K25" s="14" t="s">
        <v>58</v>
      </c>
      <c r="L25" s="2" t="s">
        <v>59</v>
      </c>
      <c r="M25" s="2" t="s">
        <v>60</v>
      </c>
      <c r="N25" s="2" t="s">
        <v>54</v>
      </c>
      <c r="O25" s="2" t="s">
        <v>55</v>
      </c>
      <c r="P25" s="1" t="s">
        <v>96</v>
      </c>
    </row>
    <row r="27" spans="1:20" ht="31.5" x14ac:dyDescent="0.25">
      <c r="I27" s="38" t="s">
        <v>37</v>
      </c>
      <c r="J27" s="30" t="s">
        <v>38</v>
      </c>
      <c r="K27" s="38" t="s">
        <v>39</v>
      </c>
      <c r="L27" s="38" t="s">
        <v>40</v>
      </c>
      <c r="M27" s="38" t="s">
        <v>41</v>
      </c>
      <c r="N27" s="2" t="s">
        <v>42</v>
      </c>
      <c r="O27" s="2" t="s">
        <v>43</v>
      </c>
      <c r="P27" s="2" t="s">
        <v>44</v>
      </c>
      <c r="Q27" s="2" t="s">
        <v>45</v>
      </c>
      <c r="R27" s="38" t="s">
        <v>46</v>
      </c>
      <c r="S27" s="40" t="s">
        <v>97</v>
      </c>
    </row>
  </sheetData>
  <mergeCells count="1">
    <mergeCell ref="A2:S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2"/>
  <sheetViews>
    <sheetView topLeftCell="A4" workbookViewId="0">
      <selection activeCell="H22" sqref="H22"/>
    </sheetView>
  </sheetViews>
  <sheetFormatPr defaultRowHeight="15.75" x14ac:dyDescent="0.25"/>
  <cols>
    <col min="1" max="1" width="43.28515625" style="1" customWidth="1"/>
    <col min="2" max="3" width="11.28515625" style="40" customWidth="1"/>
    <col min="4" max="4" width="11.5703125" style="40" customWidth="1"/>
    <col min="5" max="5" width="11.28515625" style="40" customWidth="1"/>
  </cols>
  <sheetData>
    <row r="2" spans="1:5" x14ac:dyDescent="0.25">
      <c r="A2" s="63" t="s">
        <v>94</v>
      </c>
      <c r="B2" s="64"/>
      <c r="C2" s="64"/>
      <c r="D2" s="64"/>
      <c r="E2" s="64"/>
    </row>
    <row r="3" spans="1:5" ht="31.5" x14ac:dyDescent="0.25">
      <c r="A3" s="2" t="s">
        <v>0</v>
      </c>
      <c r="B3" s="41" t="s">
        <v>37</v>
      </c>
      <c r="C3" s="41" t="s">
        <v>38</v>
      </c>
      <c r="D3" s="41" t="s">
        <v>39</v>
      </c>
      <c r="E3" s="41" t="s">
        <v>40</v>
      </c>
    </row>
    <row r="4" spans="1:5" ht="39.950000000000003" customHeight="1" x14ac:dyDescent="0.25">
      <c r="A4" s="16" t="s">
        <v>7</v>
      </c>
      <c r="B4" s="42"/>
      <c r="C4" s="42">
        <v>12</v>
      </c>
      <c r="D4" s="42"/>
      <c r="E4" s="42">
        <v>12</v>
      </c>
    </row>
    <row r="5" spans="1:5" ht="39.950000000000003" customHeight="1" x14ac:dyDescent="0.25">
      <c r="A5" s="16" t="s">
        <v>6</v>
      </c>
      <c r="B5" s="42">
        <v>14</v>
      </c>
      <c r="C5" s="42"/>
      <c r="D5" s="42">
        <v>14</v>
      </c>
      <c r="E5" s="42"/>
    </row>
    <row r="6" spans="1:5" ht="39.950000000000003" customHeight="1" x14ac:dyDescent="0.25">
      <c r="A6" s="16" t="s">
        <v>8</v>
      </c>
      <c r="B6" s="42">
        <v>13</v>
      </c>
      <c r="C6" s="42"/>
      <c r="D6" s="42">
        <v>16</v>
      </c>
      <c r="E6" s="42"/>
    </row>
    <row r="7" spans="1:5" ht="39.950000000000003" customHeight="1" x14ac:dyDescent="0.25">
      <c r="A7" s="16" t="s">
        <v>9</v>
      </c>
      <c r="B7" s="42">
        <v>12</v>
      </c>
      <c r="C7" s="42">
        <v>12</v>
      </c>
      <c r="D7" s="42"/>
      <c r="E7" s="42">
        <v>15</v>
      </c>
    </row>
    <row r="8" spans="1:5" ht="39.950000000000003" customHeight="1" x14ac:dyDescent="0.25">
      <c r="A8" s="16" t="s">
        <v>10</v>
      </c>
      <c r="B8" s="42">
        <v>7</v>
      </c>
      <c r="C8" s="42"/>
      <c r="D8" s="42">
        <v>6</v>
      </c>
      <c r="E8" s="42"/>
    </row>
    <row r="9" spans="1:5" ht="39.950000000000003" customHeight="1" x14ac:dyDescent="0.25">
      <c r="A9" s="16" t="s">
        <v>11</v>
      </c>
      <c r="B9" s="42"/>
      <c r="C9" s="42"/>
      <c r="D9" s="42"/>
      <c r="E9" s="42">
        <v>10</v>
      </c>
    </row>
    <row r="10" spans="1:5" ht="39.950000000000003" customHeight="1" x14ac:dyDescent="0.25">
      <c r="A10" s="22" t="s">
        <v>12</v>
      </c>
      <c r="B10" s="42"/>
      <c r="C10" s="42">
        <v>15</v>
      </c>
      <c r="D10" s="42"/>
      <c r="E10" s="42">
        <v>14</v>
      </c>
    </row>
    <row r="11" spans="1:5" ht="39.950000000000003" customHeight="1" x14ac:dyDescent="0.25">
      <c r="A11" s="16" t="s">
        <v>13</v>
      </c>
      <c r="B11" s="42">
        <v>12</v>
      </c>
      <c r="C11" s="42"/>
      <c r="D11" s="42"/>
      <c r="E11" s="42">
        <v>10</v>
      </c>
    </row>
    <row r="12" spans="1:5" ht="39.950000000000003" customHeight="1" x14ac:dyDescent="0.25">
      <c r="A12" s="16" t="s">
        <v>14</v>
      </c>
      <c r="B12" s="42"/>
      <c r="C12" s="42">
        <v>11</v>
      </c>
      <c r="D12" s="42">
        <v>11</v>
      </c>
      <c r="E12" s="42">
        <v>11</v>
      </c>
    </row>
    <row r="13" spans="1:5" ht="39.950000000000003" customHeight="1" x14ac:dyDescent="0.25">
      <c r="A13" s="16" t="s">
        <v>15</v>
      </c>
      <c r="B13" s="42"/>
      <c r="C13" s="42">
        <v>10</v>
      </c>
      <c r="D13" s="42"/>
      <c r="E13" s="42">
        <v>10</v>
      </c>
    </row>
    <row r="14" spans="1:5" ht="39.950000000000003" customHeight="1" x14ac:dyDescent="0.25">
      <c r="A14" s="16" t="s">
        <v>17</v>
      </c>
      <c r="B14" s="42"/>
      <c r="C14" s="42"/>
      <c r="D14" s="42"/>
      <c r="E14" s="42">
        <v>8</v>
      </c>
    </row>
    <row r="15" spans="1:5" ht="39.950000000000003" customHeight="1" x14ac:dyDescent="0.25">
      <c r="A15" s="16" t="s">
        <v>16</v>
      </c>
      <c r="B15" s="42">
        <v>11</v>
      </c>
      <c r="C15" s="42"/>
      <c r="D15" s="42">
        <v>12</v>
      </c>
      <c r="E15" s="42"/>
    </row>
    <row r="16" spans="1:5" ht="39.950000000000003" customHeight="1" x14ac:dyDescent="0.25">
      <c r="A16" s="16" t="s">
        <v>18</v>
      </c>
      <c r="B16" s="42">
        <v>7</v>
      </c>
      <c r="C16" s="42"/>
      <c r="D16" s="42"/>
      <c r="E16" s="42">
        <v>7</v>
      </c>
    </row>
    <row r="17" spans="1:5" ht="39.950000000000003" customHeight="1" x14ac:dyDescent="0.25">
      <c r="A17" s="16" t="s">
        <v>19</v>
      </c>
      <c r="B17" s="42"/>
      <c r="C17" s="42">
        <v>12</v>
      </c>
      <c r="D17" s="42"/>
      <c r="E17" s="42"/>
    </row>
    <row r="18" spans="1:5" s="52" customFormat="1" ht="39.950000000000003" customHeight="1" x14ac:dyDescent="0.25">
      <c r="A18" s="44" t="s">
        <v>31</v>
      </c>
      <c r="B18" s="51">
        <v>17</v>
      </c>
      <c r="C18" s="51"/>
      <c r="D18" s="51">
        <v>16</v>
      </c>
      <c r="E18" s="51"/>
    </row>
    <row r="19" spans="1:5" ht="39.950000000000003" customHeight="1" x14ac:dyDescent="0.25">
      <c r="A19" s="16" t="s">
        <v>20</v>
      </c>
      <c r="B19" s="42">
        <v>15</v>
      </c>
      <c r="C19" s="42">
        <v>15</v>
      </c>
      <c r="D19" s="42">
        <v>15</v>
      </c>
      <c r="E19" s="42">
        <v>15</v>
      </c>
    </row>
    <row r="20" spans="1:5" ht="39.950000000000003" customHeight="1" x14ac:dyDescent="0.25">
      <c r="A20" s="16" t="s">
        <v>21</v>
      </c>
      <c r="B20" s="42">
        <v>7</v>
      </c>
      <c r="C20" s="42">
        <v>11</v>
      </c>
      <c r="D20" s="42">
        <v>6</v>
      </c>
      <c r="E20" s="42"/>
    </row>
    <row r="21" spans="1:5" ht="39.950000000000003" customHeight="1" x14ac:dyDescent="0.25">
      <c r="A21" s="16" t="s">
        <v>22</v>
      </c>
      <c r="B21" s="42">
        <v>85</v>
      </c>
      <c r="C21" s="42">
        <v>102</v>
      </c>
      <c r="D21" s="42">
        <v>104</v>
      </c>
      <c r="E21" s="42">
        <v>88</v>
      </c>
    </row>
    <row r="22" spans="1:5" ht="39.950000000000003" customHeight="1" x14ac:dyDescent="0.25">
      <c r="A22" s="7" t="s">
        <v>5</v>
      </c>
      <c r="B22" s="43">
        <f t="shared" ref="B22:E22" si="0">SUM(B4:B21)</f>
        <v>200</v>
      </c>
      <c r="C22" s="43">
        <f t="shared" si="0"/>
        <v>200</v>
      </c>
      <c r="D22" s="43">
        <f t="shared" si="0"/>
        <v>200</v>
      </c>
      <c r="E22" s="43">
        <f t="shared" si="0"/>
        <v>200</v>
      </c>
    </row>
  </sheetData>
  <mergeCells count="1">
    <mergeCell ref="A2:E2"/>
  </mergeCells>
  <pageMargins left="0.7" right="0.7" top="0.75" bottom="0.75" header="0.3" footer="0.3"/>
  <pageSetup paperSize="9" scale="57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"/>
  <sheetViews>
    <sheetView workbookViewId="0">
      <pane xSplit="1" topLeftCell="B1" activePane="topRight" state="frozen"/>
      <selection pane="topRight" activeCell="F3" sqref="F3:K3"/>
    </sheetView>
  </sheetViews>
  <sheetFormatPr defaultRowHeight="15.75" x14ac:dyDescent="0.25"/>
  <cols>
    <col min="1" max="1" width="58.5703125" style="12" customWidth="1"/>
    <col min="2" max="2" width="21" style="12" customWidth="1"/>
    <col min="3" max="3" width="19.42578125" style="12" customWidth="1"/>
    <col min="4" max="4" width="13.7109375" style="12" customWidth="1"/>
    <col min="5" max="12" width="16.42578125" style="12" customWidth="1"/>
  </cols>
  <sheetData>
    <row r="2" spans="1:12" ht="32.25" customHeight="1" x14ac:dyDescent="0.25">
      <c r="A2" s="65" t="s">
        <v>49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47.2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6" t="s">
        <v>50</v>
      </c>
      <c r="G3" s="2" t="s">
        <v>51</v>
      </c>
      <c r="H3" s="2" t="s">
        <v>52</v>
      </c>
      <c r="I3" s="2" t="s">
        <v>53</v>
      </c>
      <c r="J3" s="26" t="s">
        <v>54</v>
      </c>
      <c r="K3" s="26" t="s">
        <v>55</v>
      </c>
      <c r="L3" s="3" t="s">
        <v>5</v>
      </c>
    </row>
    <row r="4" spans="1:12" ht="31.5" x14ac:dyDescent="0.25">
      <c r="A4" s="35" t="s">
        <v>7</v>
      </c>
      <c r="B4" s="17">
        <v>1060</v>
      </c>
      <c r="C4" s="17">
        <v>1.84</v>
      </c>
      <c r="D4" s="34">
        <v>15</v>
      </c>
      <c r="E4" s="18" t="s">
        <v>27</v>
      </c>
      <c r="F4" s="27"/>
      <c r="G4" s="17"/>
      <c r="H4" s="17">
        <v>15</v>
      </c>
      <c r="I4" s="17"/>
      <c r="J4" s="17"/>
      <c r="K4" s="17"/>
      <c r="L4" s="28">
        <f>SUM(F4:K4)</f>
        <v>15</v>
      </c>
    </row>
    <row r="5" spans="1:12" x14ac:dyDescent="0.25">
      <c r="A5" s="35" t="s">
        <v>6</v>
      </c>
      <c r="B5" s="17">
        <v>2133</v>
      </c>
      <c r="C5" s="17">
        <v>3.7</v>
      </c>
      <c r="D5" s="34">
        <v>28</v>
      </c>
      <c r="E5" s="18" t="s">
        <v>26</v>
      </c>
      <c r="F5" s="27"/>
      <c r="G5" s="17">
        <v>9</v>
      </c>
      <c r="H5" s="17"/>
      <c r="I5" s="17">
        <v>9</v>
      </c>
      <c r="J5" s="17">
        <v>5</v>
      </c>
      <c r="K5" s="17">
        <v>5</v>
      </c>
      <c r="L5" s="28">
        <f t="shared" ref="L5:L20" si="0">SUM(F5:K5)</f>
        <v>28</v>
      </c>
    </row>
    <row r="6" spans="1:12" x14ac:dyDescent="0.25">
      <c r="A6" s="36" t="s">
        <v>8</v>
      </c>
      <c r="B6" s="17">
        <v>2933</v>
      </c>
      <c r="C6" s="17">
        <v>5</v>
      </c>
      <c r="D6" s="34">
        <v>38</v>
      </c>
      <c r="E6" s="18" t="s">
        <v>66</v>
      </c>
      <c r="F6" s="27"/>
      <c r="G6" s="17">
        <v>7</v>
      </c>
      <c r="H6" s="17"/>
      <c r="I6" s="17">
        <v>12</v>
      </c>
      <c r="J6" s="17">
        <v>7</v>
      </c>
      <c r="K6" s="17">
        <v>12</v>
      </c>
      <c r="L6" s="28">
        <f t="shared" si="0"/>
        <v>38</v>
      </c>
    </row>
    <row r="7" spans="1:12" x14ac:dyDescent="0.25">
      <c r="A7" s="36" t="s">
        <v>9</v>
      </c>
      <c r="B7" s="17">
        <v>4509</v>
      </c>
      <c r="C7" s="17">
        <v>7.83</v>
      </c>
      <c r="D7" s="34">
        <v>60</v>
      </c>
      <c r="E7" s="18" t="s">
        <v>61</v>
      </c>
      <c r="F7" s="27">
        <v>15</v>
      </c>
      <c r="G7" s="17"/>
      <c r="H7" s="17">
        <v>15</v>
      </c>
      <c r="I7" s="17"/>
      <c r="J7" s="17">
        <v>15</v>
      </c>
      <c r="K7" s="17">
        <v>15</v>
      </c>
      <c r="L7" s="28">
        <f t="shared" si="0"/>
        <v>60</v>
      </c>
    </row>
    <row r="8" spans="1:12" x14ac:dyDescent="0.25">
      <c r="A8" s="35" t="s">
        <v>10</v>
      </c>
      <c r="B8" s="17">
        <v>781</v>
      </c>
      <c r="C8" s="17">
        <v>1.35</v>
      </c>
      <c r="D8" s="34">
        <v>10</v>
      </c>
      <c r="E8" s="18" t="s">
        <v>28</v>
      </c>
      <c r="F8" s="27"/>
      <c r="G8" s="17">
        <v>10</v>
      </c>
      <c r="H8" s="17"/>
      <c r="I8" s="17"/>
      <c r="J8" s="17"/>
      <c r="K8" s="17"/>
      <c r="L8" s="28">
        <f t="shared" si="0"/>
        <v>10</v>
      </c>
    </row>
    <row r="9" spans="1:12" x14ac:dyDescent="0.25">
      <c r="A9" s="35" t="s">
        <v>11</v>
      </c>
      <c r="B9" s="17">
        <v>725</v>
      </c>
      <c r="C9" s="17">
        <v>1.25</v>
      </c>
      <c r="D9" s="34">
        <v>10</v>
      </c>
      <c r="E9" s="18" t="s">
        <v>28</v>
      </c>
      <c r="F9" s="27"/>
      <c r="G9" s="17">
        <v>5</v>
      </c>
      <c r="H9" s="17">
        <v>5</v>
      </c>
      <c r="I9" s="17"/>
      <c r="J9" s="17"/>
      <c r="K9" s="17"/>
      <c r="L9" s="28">
        <f t="shared" si="0"/>
        <v>10</v>
      </c>
    </row>
    <row r="10" spans="1:12" x14ac:dyDescent="0.25">
      <c r="A10" s="33" t="s">
        <v>12</v>
      </c>
      <c r="B10" s="17">
        <v>1724</v>
      </c>
      <c r="C10" s="17">
        <v>2.9</v>
      </c>
      <c r="D10" s="34">
        <v>22</v>
      </c>
      <c r="E10" s="18" t="s">
        <v>47</v>
      </c>
      <c r="F10" s="27">
        <v>11</v>
      </c>
      <c r="G10" s="17"/>
      <c r="H10" s="17">
        <v>11</v>
      </c>
      <c r="I10" s="17"/>
      <c r="J10" s="17"/>
      <c r="K10" s="17"/>
      <c r="L10" s="28">
        <f t="shared" si="0"/>
        <v>22</v>
      </c>
    </row>
    <row r="11" spans="1:12" x14ac:dyDescent="0.25">
      <c r="A11" s="35" t="s">
        <v>13</v>
      </c>
      <c r="B11" s="17">
        <v>1343</v>
      </c>
      <c r="C11" s="17">
        <v>2.33</v>
      </c>
      <c r="D11" s="34">
        <v>20</v>
      </c>
      <c r="E11" s="18" t="s">
        <v>23</v>
      </c>
      <c r="F11" s="27"/>
      <c r="G11" s="17">
        <v>10</v>
      </c>
      <c r="H11" s="17"/>
      <c r="I11" s="17"/>
      <c r="J11" s="17">
        <v>10</v>
      </c>
      <c r="K11" s="17"/>
      <c r="L11" s="28">
        <f t="shared" si="0"/>
        <v>20</v>
      </c>
    </row>
    <row r="12" spans="1:12" x14ac:dyDescent="0.25">
      <c r="A12" s="35" t="s">
        <v>14</v>
      </c>
      <c r="B12" s="17">
        <v>2547</v>
      </c>
      <c r="C12" s="17">
        <v>4.42</v>
      </c>
      <c r="D12" s="34">
        <v>35</v>
      </c>
      <c r="E12" s="18" t="s">
        <v>48</v>
      </c>
      <c r="F12" s="27">
        <v>12</v>
      </c>
      <c r="G12" s="17"/>
      <c r="H12" s="17"/>
      <c r="I12" s="17">
        <v>12</v>
      </c>
      <c r="J12" s="17">
        <v>11</v>
      </c>
      <c r="K12" s="17"/>
      <c r="L12" s="28">
        <f t="shared" si="0"/>
        <v>35</v>
      </c>
    </row>
    <row r="13" spans="1:12" x14ac:dyDescent="0.25">
      <c r="A13" s="35" t="s">
        <v>15</v>
      </c>
      <c r="B13" s="17">
        <v>2455</v>
      </c>
      <c r="C13" s="17">
        <v>4.26</v>
      </c>
      <c r="D13" s="34">
        <v>35</v>
      </c>
      <c r="E13" s="18" t="s">
        <v>48</v>
      </c>
      <c r="F13" s="27">
        <v>12</v>
      </c>
      <c r="G13" s="17"/>
      <c r="H13" s="17">
        <v>12</v>
      </c>
      <c r="I13" s="17"/>
      <c r="J13" s="17">
        <v>11</v>
      </c>
      <c r="K13" s="17"/>
      <c r="L13" s="28">
        <f t="shared" si="0"/>
        <v>35</v>
      </c>
    </row>
    <row r="14" spans="1:12" x14ac:dyDescent="0.25">
      <c r="A14" s="35" t="s">
        <v>17</v>
      </c>
      <c r="B14" s="17">
        <v>242</v>
      </c>
      <c r="C14" s="17">
        <v>0.42</v>
      </c>
      <c r="D14" s="34">
        <v>3</v>
      </c>
      <c r="E14" s="18" t="s">
        <v>62</v>
      </c>
      <c r="F14" s="27"/>
      <c r="G14" s="17">
        <v>3</v>
      </c>
      <c r="H14" s="17"/>
      <c r="I14" s="17"/>
      <c r="J14" s="17"/>
      <c r="K14" s="17"/>
      <c r="L14" s="28">
        <f t="shared" si="0"/>
        <v>3</v>
      </c>
    </row>
    <row r="15" spans="1:12" x14ac:dyDescent="0.25">
      <c r="A15" s="35" t="s">
        <v>16</v>
      </c>
      <c r="B15" s="17">
        <v>1208</v>
      </c>
      <c r="C15" s="17">
        <v>2</v>
      </c>
      <c r="D15" s="34">
        <v>16</v>
      </c>
      <c r="E15" s="18" t="s">
        <v>64</v>
      </c>
      <c r="F15" s="27"/>
      <c r="G15" s="17">
        <v>10</v>
      </c>
      <c r="H15" s="17"/>
      <c r="I15" s="17">
        <v>6</v>
      </c>
      <c r="J15" s="17"/>
      <c r="K15" s="17"/>
      <c r="L15" s="28">
        <f t="shared" si="0"/>
        <v>16</v>
      </c>
    </row>
    <row r="16" spans="1:12" x14ac:dyDescent="0.25">
      <c r="A16" s="35" t="s">
        <v>18</v>
      </c>
      <c r="B16" s="17">
        <v>1024</v>
      </c>
      <c r="C16" s="17">
        <v>1.77</v>
      </c>
      <c r="D16" s="34">
        <v>15</v>
      </c>
      <c r="E16" s="18" t="s">
        <v>27</v>
      </c>
      <c r="F16" s="27">
        <v>7</v>
      </c>
      <c r="G16" s="17">
        <v>8</v>
      </c>
      <c r="H16" s="17"/>
      <c r="I16" s="17"/>
      <c r="J16" s="17"/>
      <c r="K16" s="17"/>
      <c r="L16" s="28">
        <f t="shared" si="0"/>
        <v>15</v>
      </c>
    </row>
    <row r="17" spans="1:12" x14ac:dyDescent="0.25">
      <c r="A17" s="35" t="s">
        <v>19</v>
      </c>
      <c r="B17" s="17">
        <v>1649</v>
      </c>
      <c r="C17" s="17">
        <v>2.86</v>
      </c>
      <c r="D17" s="34">
        <v>22</v>
      </c>
      <c r="E17" s="18" t="s">
        <v>47</v>
      </c>
      <c r="F17" s="27">
        <v>12</v>
      </c>
      <c r="G17" s="17"/>
      <c r="H17" s="17"/>
      <c r="I17" s="17">
        <v>10</v>
      </c>
      <c r="J17" s="17"/>
      <c r="K17" s="17"/>
      <c r="L17" s="28">
        <f t="shared" si="0"/>
        <v>22</v>
      </c>
    </row>
    <row r="18" spans="1:12" s="52" customFormat="1" x14ac:dyDescent="0.25">
      <c r="A18" s="53" t="s">
        <v>31</v>
      </c>
      <c r="B18" s="45">
        <v>2164</v>
      </c>
      <c r="C18" s="45">
        <v>3.75</v>
      </c>
      <c r="D18" s="54">
        <v>28</v>
      </c>
      <c r="E18" s="47" t="s">
        <v>26</v>
      </c>
      <c r="F18" s="55"/>
      <c r="G18" s="45">
        <v>18</v>
      </c>
      <c r="H18" s="45"/>
      <c r="I18" s="45">
        <v>10</v>
      </c>
      <c r="J18" s="45"/>
      <c r="K18" s="45"/>
      <c r="L18" s="56">
        <f t="shared" si="0"/>
        <v>28</v>
      </c>
    </row>
    <row r="19" spans="1:12" x14ac:dyDescent="0.25">
      <c r="A19" s="35" t="s">
        <v>20</v>
      </c>
      <c r="B19" s="17">
        <v>3785</v>
      </c>
      <c r="C19" s="17">
        <v>6.57</v>
      </c>
      <c r="D19" s="34">
        <v>50</v>
      </c>
      <c r="E19" s="18" t="s">
        <v>63</v>
      </c>
      <c r="F19" s="27">
        <v>8</v>
      </c>
      <c r="G19" s="17">
        <v>8</v>
      </c>
      <c r="H19" s="17">
        <v>16</v>
      </c>
      <c r="I19" s="17"/>
      <c r="J19" s="17"/>
      <c r="K19" s="17">
        <v>18</v>
      </c>
      <c r="L19" s="28">
        <f t="shared" si="0"/>
        <v>50</v>
      </c>
    </row>
    <row r="20" spans="1:12" x14ac:dyDescent="0.25">
      <c r="A20" s="35" t="s">
        <v>21</v>
      </c>
      <c r="B20" s="17">
        <v>1121</v>
      </c>
      <c r="C20" s="17">
        <v>1.94</v>
      </c>
      <c r="D20" s="34">
        <v>14</v>
      </c>
      <c r="E20" s="18" t="s">
        <v>25</v>
      </c>
      <c r="F20" s="27"/>
      <c r="G20" s="17"/>
      <c r="H20" s="17"/>
      <c r="I20" s="17">
        <v>14</v>
      </c>
      <c r="J20" s="17"/>
      <c r="K20" s="17"/>
      <c r="L20" s="28">
        <f t="shared" si="0"/>
        <v>14</v>
      </c>
    </row>
    <row r="21" spans="1:12" x14ac:dyDescent="0.25">
      <c r="A21" s="35" t="s">
        <v>22</v>
      </c>
      <c r="B21" s="17">
        <v>26158</v>
      </c>
      <c r="C21" s="17">
        <v>45.81</v>
      </c>
      <c r="D21" s="34">
        <v>359</v>
      </c>
      <c r="E21" s="18" t="s">
        <v>65</v>
      </c>
      <c r="F21" s="27">
        <v>53</v>
      </c>
      <c r="G21" s="17">
        <v>42</v>
      </c>
      <c r="H21" s="17">
        <v>56</v>
      </c>
      <c r="I21" s="17">
        <v>57</v>
      </c>
      <c r="J21" s="17">
        <v>71</v>
      </c>
      <c r="K21" s="17">
        <v>80</v>
      </c>
      <c r="L21" s="28">
        <f>SUM(F21:K21)</f>
        <v>359</v>
      </c>
    </row>
    <row r="22" spans="1:12" x14ac:dyDescent="0.25">
      <c r="A22" s="33" t="s">
        <v>5</v>
      </c>
      <c r="B22" s="8">
        <f>SUM(B4:B21)</f>
        <v>57561</v>
      </c>
      <c r="C22" s="3">
        <f>SUM(C4:C21)</f>
        <v>100</v>
      </c>
      <c r="D22" s="23">
        <f>SUM(D4:D21)</f>
        <v>780</v>
      </c>
      <c r="E22" s="29" t="s">
        <v>67</v>
      </c>
      <c r="F22" s="29">
        <f>SUM(F5:F21)</f>
        <v>130</v>
      </c>
      <c r="G22" s="30">
        <f>SUM(G5:G21)</f>
        <v>130</v>
      </c>
      <c r="H22" s="30">
        <f>SUM(H4:H21)</f>
        <v>130</v>
      </c>
      <c r="I22" s="30">
        <f>SUM(I5:I21)</f>
        <v>130</v>
      </c>
      <c r="J22" s="30">
        <f>SUM(J5:J21)</f>
        <v>130</v>
      </c>
      <c r="K22" s="30">
        <f>SUM(K5:K21)</f>
        <v>130</v>
      </c>
      <c r="L22" s="28">
        <f>SUM(F22:K22)</f>
        <v>780</v>
      </c>
    </row>
    <row r="23" spans="1:12" x14ac:dyDescent="0.25">
      <c r="F23" s="31"/>
      <c r="G23" s="31"/>
      <c r="H23" s="31"/>
      <c r="I23" s="31"/>
      <c r="J23" s="31"/>
      <c r="K23" s="31"/>
      <c r="L23" s="32"/>
    </row>
  </sheetData>
  <mergeCells count="1">
    <mergeCell ref="A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topLeftCell="A16" workbookViewId="0">
      <selection activeCell="A18" sqref="A18:XFD18"/>
    </sheetView>
  </sheetViews>
  <sheetFormatPr defaultRowHeight="15.75" x14ac:dyDescent="0.25"/>
  <cols>
    <col min="1" max="1" width="58.5703125" style="12" customWidth="1"/>
    <col min="2" max="8" width="16.42578125" style="12" customWidth="1"/>
  </cols>
  <sheetData>
    <row r="2" spans="1:8" x14ac:dyDescent="0.25">
      <c r="A2" s="65" t="s">
        <v>49</v>
      </c>
      <c r="B2" s="66"/>
      <c r="C2" s="66"/>
      <c r="D2" s="66"/>
      <c r="E2" s="66"/>
      <c r="F2" s="66"/>
      <c r="G2" s="66"/>
      <c r="H2" s="66"/>
    </row>
    <row r="3" spans="1:8" ht="31.5" x14ac:dyDescent="0.25">
      <c r="A3" s="2" t="s">
        <v>0</v>
      </c>
      <c r="B3" s="26" t="s">
        <v>50</v>
      </c>
      <c r="C3" s="2" t="s">
        <v>51</v>
      </c>
      <c r="D3" s="2" t="s">
        <v>52</v>
      </c>
      <c r="E3" s="2" t="s">
        <v>53</v>
      </c>
      <c r="F3" s="26" t="s">
        <v>54</v>
      </c>
      <c r="G3" s="26" t="s">
        <v>55</v>
      </c>
      <c r="H3" s="3" t="s">
        <v>5</v>
      </c>
    </row>
    <row r="4" spans="1:8" ht="39.950000000000003" customHeight="1" x14ac:dyDescent="0.25">
      <c r="A4" s="35" t="s">
        <v>7</v>
      </c>
      <c r="B4" s="27"/>
      <c r="C4" s="17"/>
      <c r="D4" s="17">
        <v>15</v>
      </c>
      <c r="E4" s="17"/>
      <c r="F4" s="17"/>
      <c r="G4" s="17"/>
      <c r="H4" s="28">
        <f>SUM(B4:G4)</f>
        <v>15</v>
      </c>
    </row>
    <row r="5" spans="1:8" ht="39.950000000000003" customHeight="1" x14ac:dyDescent="0.25">
      <c r="A5" s="35" t="s">
        <v>6</v>
      </c>
      <c r="B5" s="27"/>
      <c r="C5" s="17">
        <v>9</v>
      </c>
      <c r="D5" s="17"/>
      <c r="E5" s="17">
        <v>9</v>
      </c>
      <c r="F5" s="17">
        <v>5</v>
      </c>
      <c r="G5" s="17">
        <v>5</v>
      </c>
      <c r="H5" s="28">
        <f t="shared" ref="H5:H20" si="0">SUM(B5:G5)</f>
        <v>28</v>
      </c>
    </row>
    <row r="6" spans="1:8" ht="39.950000000000003" customHeight="1" x14ac:dyDescent="0.25">
      <c r="A6" s="36" t="s">
        <v>8</v>
      </c>
      <c r="B6" s="27"/>
      <c r="C6" s="17">
        <v>7</v>
      </c>
      <c r="D6" s="17"/>
      <c r="E6" s="17">
        <v>12</v>
      </c>
      <c r="F6" s="17">
        <v>7</v>
      </c>
      <c r="G6" s="17">
        <v>12</v>
      </c>
      <c r="H6" s="28">
        <f t="shared" si="0"/>
        <v>38</v>
      </c>
    </row>
    <row r="7" spans="1:8" ht="39.950000000000003" customHeight="1" x14ac:dyDescent="0.25">
      <c r="A7" s="36" t="s">
        <v>9</v>
      </c>
      <c r="B7" s="27">
        <v>15</v>
      </c>
      <c r="C7" s="17"/>
      <c r="D7" s="17">
        <v>15</v>
      </c>
      <c r="E7" s="17"/>
      <c r="F7" s="17">
        <v>15</v>
      </c>
      <c r="G7" s="17">
        <v>15</v>
      </c>
      <c r="H7" s="28">
        <f t="shared" si="0"/>
        <v>60</v>
      </c>
    </row>
    <row r="8" spans="1:8" ht="39.950000000000003" customHeight="1" x14ac:dyDescent="0.25">
      <c r="A8" s="35" t="s">
        <v>10</v>
      </c>
      <c r="B8" s="27"/>
      <c r="C8" s="17">
        <v>10</v>
      </c>
      <c r="D8" s="17"/>
      <c r="E8" s="17"/>
      <c r="F8" s="17"/>
      <c r="G8" s="17"/>
      <c r="H8" s="28">
        <f t="shared" si="0"/>
        <v>10</v>
      </c>
    </row>
    <row r="9" spans="1:8" ht="39.950000000000003" customHeight="1" x14ac:dyDescent="0.25">
      <c r="A9" s="35" t="s">
        <v>11</v>
      </c>
      <c r="B9" s="27"/>
      <c r="C9" s="17">
        <v>5</v>
      </c>
      <c r="D9" s="17">
        <v>5</v>
      </c>
      <c r="E9" s="17"/>
      <c r="F9" s="17"/>
      <c r="G9" s="17"/>
      <c r="H9" s="28">
        <f t="shared" si="0"/>
        <v>10</v>
      </c>
    </row>
    <row r="10" spans="1:8" ht="39.950000000000003" customHeight="1" x14ac:dyDescent="0.25">
      <c r="A10" s="33" t="s">
        <v>12</v>
      </c>
      <c r="B10" s="27">
        <v>11</v>
      </c>
      <c r="C10" s="17"/>
      <c r="D10" s="17">
        <v>11</v>
      </c>
      <c r="E10" s="17"/>
      <c r="F10" s="17"/>
      <c r="G10" s="17"/>
      <c r="H10" s="28">
        <f t="shared" si="0"/>
        <v>22</v>
      </c>
    </row>
    <row r="11" spans="1:8" ht="39.950000000000003" customHeight="1" x14ac:dyDescent="0.25">
      <c r="A11" s="35" t="s">
        <v>13</v>
      </c>
      <c r="B11" s="27"/>
      <c r="C11" s="17">
        <v>10</v>
      </c>
      <c r="D11" s="17"/>
      <c r="E11" s="17"/>
      <c r="F11" s="17">
        <v>10</v>
      </c>
      <c r="G11" s="17"/>
      <c r="H11" s="28">
        <f t="shared" si="0"/>
        <v>20</v>
      </c>
    </row>
    <row r="12" spans="1:8" ht="39.950000000000003" customHeight="1" x14ac:dyDescent="0.25">
      <c r="A12" s="35" t="s">
        <v>14</v>
      </c>
      <c r="B12" s="27">
        <v>12</v>
      </c>
      <c r="C12" s="17"/>
      <c r="D12" s="17"/>
      <c r="E12" s="17">
        <v>12</v>
      </c>
      <c r="F12" s="17">
        <v>11</v>
      </c>
      <c r="G12" s="17"/>
      <c r="H12" s="28">
        <f t="shared" si="0"/>
        <v>35</v>
      </c>
    </row>
    <row r="13" spans="1:8" ht="39.950000000000003" customHeight="1" x14ac:dyDescent="0.25">
      <c r="A13" s="35" t="s">
        <v>15</v>
      </c>
      <c r="B13" s="27">
        <v>12</v>
      </c>
      <c r="C13" s="17"/>
      <c r="D13" s="17">
        <v>12</v>
      </c>
      <c r="E13" s="17"/>
      <c r="F13" s="17">
        <v>11</v>
      </c>
      <c r="G13" s="17"/>
      <c r="H13" s="28">
        <f t="shared" si="0"/>
        <v>35</v>
      </c>
    </row>
    <row r="14" spans="1:8" ht="39.950000000000003" customHeight="1" x14ac:dyDescent="0.25">
      <c r="A14" s="35" t="s">
        <v>17</v>
      </c>
      <c r="B14" s="27"/>
      <c r="C14" s="17">
        <v>3</v>
      </c>
      <c r="D14" s="17"/>
      <c r="E14" s="17"/>
      <c r="F14" s="17"/>
      <c r="G14" s="17"/>
      <c r="H14" s="28">
        <f t="shared" si="0"/>
        <v>3</v>
      </c>
    </row>
    <row r="15" spans="1:8" ht="39.950000000000003" customHeight="1" x14ac:dyDescent="0.25">
      <c r="A15" s="35" t="s">
        <v>16</v>
      </c>
      <c r="B15" s="27"/>
      <c r="C15" s="17">
        <v>10</v>
      </c>
      <c r="D15" s="17"/>
      <c r="E15" s="17">
        <v>6</v>
      </c>
      <c r="F15" s="17"/>
      <c r="G15" s="17"/>
      <c r="H15" s="28">
        <f t="shared" si="0"/>
        <v>16</v>
      </c>
    </row>
    <row r="16" spans="1:8" ht="39.950000000000003" customHeight="1" x14ac:dyDescent="0.25">
      <c r="A16" s="35" t="s">
        <v>18</v>
      </c>
      <c r="B16" s="27">
        <v>7</v>
      </c>
      <c r="C16" s="17">
        <v>8</v>
      </c>
      <c r="D16" s="17"/>
      <c r="E16" s="17"/>
      <c r="F16" s="17"/>
      <c r="G16" s="17"/>
      <c r="H16" s="28">
        <f t="shared" si="0"/>
        <v>15</v>
      </c>
    </row>
    <row r="17" spans="1:8" ht="39.950000000000003" customHeight="1" x14ac:dyDescent="0.25">
      <c r="A17" s="35" t="s">
        <v>19</v>
      </c>
      <c r="B17" s="27">
        <v>12</v>
      </c>
      <c r="C17" s="17"/>
      <c r="D17" s="17"/>
      <c r="E17" s="17">
        <v>10</v>
      </c>
      <c r="F17" s="17"/>
      <c r="G17" s="17"/>
      <c r="H17" s="28">
        <f t="shared" si="0"/>
        <v>22</v>
      </c>
    </row>
    <row r="18" spans="1:8" s="52" customFormat="1" ht="39.950000000000003" customHeight="1" x14ac:dyDescent="0.25">
      <c r="A18" s="53" t="s">
        <v>31</v>
      </c>
      <c r="B18" s="55"/>
      <c r="C18" s="45">
        <v>18</v>
      </c>
      <c r="D18" s="45"/>
      <c r="E18" s="45">
        <v>10</v>
      </c>
      <c r="F18" s="45"/>
      <c r="G18" s="45"/>
      <c r="H18" s="56">
        <f t="shared" si="0"/>
        <v>28</v>
      </c>
    </row>
    <row r="19" spans="1:8" ht="39.950000000000003" customHeight="1" x14ac:dyDescent="0.25">
      <c r="A19" s="35" t="s">
        <v>20</v>
      </c>
      <c r="B19" s="27">
        <v>8</v>
      </c>
      <c r="C19" s="17">
        <v>8</v>
      </c>
      <c r="D19" s="17">
        <v>16</v>
      </c>
      <c r="E19" s="17"/>
      <c r="F19" s="17"/>
      <c r="G19" s="17">
        <v>18</v>
      </c>
      <c r="H19" s="28">
        <f t="shared" si="0"/>
        <v>50</v>
      </c>
    </row>
    <row r="20" spans="1:8" ht="39.950000000000003" customHeight="1" x14ac:dyDescent="0.25">
      <c r="A20" s="35" t="s">
        <v>21</v>
      </c>
      <c r="B20" s="27"/>
      <c r="C20" s="17"/>
      <c r="D20" s="17"/>
      <c r="E20" s="17">
        <v>14</v>
      </c>
      <c r="F20" s="17"/>
      <c r="G20" s="17"/>
      <c r="H20" s="28">
        <f t="shared" si="0"/>
        <v>14</v>
      </c>
    </row>
    <row r="21" spans="1:8" ht="39.950000000000003" customHeight="1" x14ac:dyDescent="0.25">
      <c r="A21" s="35" t="s">
        <v>22</v>
      </c>
      <c r="B21" s="27">
        <v>53</v>
      </c>
      <c r="C21" s="17">
        <v>42</v>
      </c>
      <c r="D21" s="17">
        <v>56</v>
      </c>
      <c r="E21" s="17">
        <v>57</v>
      </c>
      <c r="F21" s="17">
        <v>71</v>
      </c>
      <c r="G21" s="17">
        <v>80</v>
      </c>
      <c r="H21" s="28">
        <f>SUM(B21:G21)</f>
        <v>359</v>
      </c>
    </row>
    <row r="22" spans="1:8" ht="39.950000000000003" customHeight="1" x14ac:dyDescent="0.25">
      <c r="A22" s="33" t="s">
        <v>5</v>
      </c>
      <c r="B22" s="29">
        <f>SUM(B5:B21)</f>
        <v>130</v>
      </c>
      <c r="C22" s="30">
        <f>SUM(C5:C21)</f>
        <v>130</v>
      </c>
      <c r="D22" s="30">
        <f>SUM(D4:D21)</f>
        <v>130</v>
      </c>
      <c r="E22" s="30">
        <f>SUM(E5:E21)</f>
        <v>130</v>
      </c>
      <c r="F22" s="30">
        <f>SUM(F5:F21)</f>
        <v>130</v>
      </c>
      <c r="G22" s="30">
        <f>SUM(G5:G21)</f>
        <v>130</v>
      </c>
      <c r="H22" s="28">
        <f>SUM(B22:G22)</f>
        <v>780</v>
      </c>
    </row>
    <row r="23" spans="1:8" x14ac:dyDescent="0.25">
      <c r="B23" s="31"/>
      <c r="C23" s="31"/>
      <c r="D23" s="31"/>
      <c r="E23" s="31"/>
      <c r="F23" s="31"/>
      <c r="G23" s="31"/>
      <c r="H23" s="32"/>
    </row>
  </sheetData>
  <mergeCells count="1">
    <mergeCell ref="A2:H2"/>
  </mergeCells>
  <pageMargins left="0.7" right="0.7" top="0.75" bottom="0.75" header="0.3" footer="0.3"/>
  <pageSetup paperSize="9" scale="61" fitToWidth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workbookViewId="0">
      <pane xSplit="1" topLeftCell="E1" activePane="topRight" state="frozen"/>
      <selection pane="topRight" activeCell="G3" sqref="G3"/>
    </sheetView>
  </sheetViews>
  <sheetFormatPr defaultRowHeight="15.75" x14ac:dyDescent="0.25"/>
  <cols>
    <col min="1" max="1" width="58.85546875" style="12" customWidth="1"/>
    <col min="2" max="2" width="17" style="12" customWidth="1"/>
    <col min="3" max="3" width="18.85546875" style="12" customWidth="1"/>
    <col min="4" max="4" width="16.28515625" style="12" customWidth="1"/>
    <col min="5" max="13" width="14.28515625" style="12" customWidth="1"/>
  </cols>
  <sheetData>
    <row r="2" spans="1:13" ht="34.5" customHeight="1" x14ac:dyDescent="0.25">
      <c r="A2" s="65" t="s">
        <v>30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63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56</v>
      </c>
      <c r="G3" s="2" t="s">
        <v>57</v>
      </c>
      <c r="H3" s="2" t="s">
        <v>58</v>
      </c>
      <c r="I3" s="2" t="s">
        <v>59</v>
      </c>
      <c r="J3" s="2" t="s">
        <v>60</v>
      </c>
      <c r="K3" s="2" t="s">
        <v>54</v>
      </c>
      <c r="L3" s="2" t="s">
        <v>55</v>
      </c>
      <c r="M3" s="3" t="s">
        <v>5</v>
      </c>
    </row>
    <row r="4" spans="1:13" ht="31.5" x14ac:dyDescent="0.25">
      <c r="A4" s="37" t="s">
        <v>7</v>
      </c>
      <c r="B4" s="17">
        <v>1060</v>
      </c>
      <c r="C4" s="17">
        <v>1.84</v>
      </c>
      <c r="D4" s="13">
        <v>8</v>
      </c>
      <c r="E4" s="5" t="s">
        <v>74</v>
      </c>
      <c r="F4" s="4"/>
      <c r="G4" s="4"/>
      <c r="H4" s="4">
        <v>8</v>
      </c>
      <c r="I4" s="4"/>
      <c r="J4" s="4"/>
      <c r="K4" s="4"/>
      <c r="L4" s="4"/>
      <c r="M4" s="14">
        <f t="shared" ref="M4:M21" si="0">SUM(F4:L4)</f>
        <v>8</v>
      </c>
    </row>
    <row r="5" spans="1:13" x14ac:dyDescent="0.25">
      <c r="A5" s="37" t="s">
        <v>6</v>
      </c>
      <c r="B5" s="17">
        <v>2133</v>
      </c>
      <c r="C5" s="17">
        <v>3.7</v>
      </c>
      <c r="D5" s="13">
        <v>15</v>
      </c>
      <c r="E5" s="5" t="s">
        <v>27</v>
      </c>
      <c r="F5" s="4">
        <v>5</v>
      </c>
      <c r="G5" s="4"/>
      <c r="H5" s="4"/>
      <c r="I5" s="4"/>
      <c r="J5" s="4">
        <v>5</v>
      </c>
      <c r="K5" s="4"/>
      <c r="L5" s="4">
        <v>5</v>
      </c>
      <c r="M5" s="14">
        <f t="shared" si="0"/>
        <v>15</v>
      </c>
    </row>
    <row r="6" spans="1:13" x14ac:dyDescent="0.25">
      <c r="A6" s="37" t="s">
        <v>8</v>
      </c>
      <c r="B6" s="17">
        <v>2933</v>
      </c>
      <c r="C6" s="17">
        <v>5</v>
      </c>
      <c r="D6" s="13">
        <v>21</v>
      </c>
      <c r="E6" s="5" t="s">
        <v>68</v>
      </c>
      <c r="F6" s="4"/>
      <c r="G6" s="4"/>
      <c r="H6" s="4"/>
      <c r="I6" s="4">
        <v>6</v>
      </c>
      <c r="J6" s="4">
        <v>5</v>
      </c>
      <c r="K6" s="4"/>
      <c r="L6" s="4">
        <v>10</v>
      </c>
      <c r="M6" s="14">
        <f t="shared" si="0"/>
        <v>21</v>
      </c>
    </row>
    <row r="7" spans="1:13" x14ac:dyDescent="0.25">
      <c r="A7" s="37" t="s">
        <v>9</v>
      </c>
      <c r="B7" s="17">
        <v>4509</v>
      </c>
      <c r="C7" s="17">
        <v>7.83</v>
      </c>
      <c r="D7" s="13">
        <v>33</v>
      </c>
      <c r="E7" s="5" t="s">
        <v>29</v>
      </c>
      <c r="F7" s="4">
        <v>10</v>
      </c>
      <c r="G7" s="4"/>
      <c r="H7" s="4"/>
      <c r="I7" s="4">
        <v>10</v>
      </c>
      <c r="J7" s="4"/>
      <c r="K7" s="4">
        <v>13</v>
      </c>
      <c r="L7" s="4"/>
      <c r="M7" s="14">
        <f t="shared" si="0"/>
        <v>33</v>
      </c>
    </row>
    <row r="8" spans="1:13" x14ac:dyDescent="0.25">
      <c r="A8" s="37" t="s">
        <v>10</v>
      </c>
      <c r="B8" s="17">
        <v>781</v>
      </c>
      <c r="C8" s="17">
        <v>1.35</v>
      </c>
      <c r="D8" s="13">
        <v>5</v>
      </c>
      <c r="E8" s="5" t="s">
        <v>70</v>
      </c>
      <c r="F8" s="4"/>
      <c r="G8" s="4"/>
      <c r="H8" s="4"/>
      <c r="I8" s="4">
        <v>5</v>
      </c>
      <c r="J8" s="4"/>
      <c r="K8" s="4"/>
      <c r="L8" s="4"/>
      <c r="M8" s="14">
        <f t="shared" si="0"/>
        <v>5</v>
      </c>
    </row>
    <row r="9" spans="1:13" x14ac:dyDescent="0.25">
      <c r="A9" s="37" t="s">
        <v>11</v>
      </c>
      <c r="B9" s="17">
        <v>725</v>
      </c>
      <c r="C9" s="17">
        <v>1.25</v>
      </c>
      <c r="D9" s="13">
        <v>5</v>
      </c>
      <c r="E9" s="5" t="s">
        <v>70</v>
      </c>
      <c r="F9" s="4"/>
      <c r="G9" s="4">
        <v>5</v>
      </c>
      <c r="H9" s="4"/>
      <c r="I9" s="4"/>
      <c r="J9" s="4"/>
      <c r="K9" s="4"/>
      <c r="L9" s="4"/>
      <c r="M9" s="14">
        <f t="shared" si="0"/>
        <v>5</v>
      </c>
    </row>
    <row r="10" spans="1:13" x14ac:dyDescent="0.25">
      <c r="A10" s="7" t="s">
        <v>12</v>
      </c>
      <c r="B10" s="17">
        <v>1724</v>
      </c>
      <c r="C10" s="17">
        <v>2.9</v>
      </c>
      <c r="D10" s="13">
        <v>13</v>
      </c>
      <c r="E10" s="5" t="s">
        <v>76</v>
      </c>
      <c r="F10" s="4"/>
      <c r="G10" s="4"/>
      <c r="H10" s="4">
        <v>7</v>
      </c>
      <c r="I10" s="4"/>
      <c r="J10" s="4"/>
      <c r="K10" s="4">
        <v>6</v>
      </c>
      <c r="L10" s="4"/>
      <c r="M10" s="14">
        <f t="shared" si="0"/>
        <v>13</v>
      </c>
    </row>
    <row r="11" spans="1:13" x14ac:dyDescent="0.25">
      <c r="A11" s="37" t="s">
        <v>13</v>
      </c>
      <c r="B11" s="17">
        <v>1343</v>
      </c>
      <c r="C11" s="17">
        <v>2.33</v>
      </c>
      <c r="D11" s="13">
        <v>10</v>
      </c>
      <c r="E11" s="5" t="s">
        <v>28</v>
      </c>
      <c r="F11" s="4"/>
      <c r="G11" s="4"/>
      <c r="H11" s="4"/>
      <c r="I11" s="4">
        <v>4</v>
      </c>
      <c r="J11" s="4"/>
      <c r="K11" s="4">
        <v>6</v>
      </c>
      <c r="L11" s="4"/>
      <c r="M11" s="14">
        <f t="shared" si="0"/>
        <v>10</v>
      </c>
    </row>
    <row r="12" spans="1:13" x14ac:dyDescent="0.25">
      <c r="A12" s="37" t="s">
        <v>14</v>
      </c>
      <c r="B12" s="17">
        <v>2547</v>
      </c>
      <c r="C12" s="17">
        <v>4.42</v>
      </c>
      <c r="D12" s="13">
        <v>18</v>
      </c>
      <c r="E12" s="5" t="s">
        <v>72</v>
      </c>
      <c r="F12" s="4"/>
      <c r="G12" s="4">
        <v>8</v>
      </c>
      <c r="H12" s="4"/>
      <c r="I12" s="4"/>
      <c r="J12" s="4">
        <v>10</v>
      </c>
      <c r="K12" s="4"/>
      <c r="L12" s="4"/>
      <c r="M12" s="14">
        <f t="shared" si="0"/>
        <v>18</v>
      </c>
    </row>
    <row r="13" spans="1:13" x14ac:dyDescent="0.25">
      <c r="A13" s="37" t="s">
        <v>15</v>
      </c>
      <c r="B13" s="17">
        <v>2455</v>
      </c>
      <c r="C13" s="17">
        <v>4.26</v>
      </c>
      <c r="D13" s="13">
        <v>18</v>
      </c>
      <c r="E13" s="5" t="s">
        <v>72</v>
      </c>
      <c r="F13" s="4"/>
      <c r="G13" s="4">
        <v>10</v>
      </c>
      <c r="H13" s="4"/>
      <c r="I13" s="4"/>
      <c r="J13" s="4"/>
      <c r="K13" s="4">
        <v>8</v>
      </c>
      <c r="L13" s="4"/>
      <c r="M13" s="14">
        <f t="shared" si="0"/>
        <v>18</v>
      </c>
    </row>
    <row r="14" spans="1:13" x14ac:dyDescent="0.25">
      <c r="A14" s="37" t="s">
        <v>17</v>
      </c>
      <c r="B14" s="17">
        <v>242</v>
      </c>
      <c r="C14" s="17">
        <v>0.42</v>
      </c>
      <c r="D14" s="13">
        <v>2</v>
      </c>
      <c r="E14" s="5" t="s">
        <v>73</v>
      </c>
      <c r="F14" s="4"/>
      <c r="G14" s="4"/>
      <c r="H14" s="4"/>
      <c r="I14" s="4">
        <v>2</v>
      </c>
      <c r="J14" s="4"/>
      <c r="K14" s="4"/>
      <c r="L14" s="4"/>
      <c r="M14" s="14">
        <f t="shared" si="0"/>
        <v>2</v>
      </c>
    </row>
    <row r="15" spans="1:13" x14ac:dyDescent="0.25">
      <c r="A15" s="37" t="s">
        <v>16</v>
      </c>
      <c r="B15" s="17">
        <v>1208</v>
      </c>
      <c r="C15" s="17">
        <v>2</v>
      </c>
      <c r="D15" s="13">
        <v>10</v>
      </c>
      <c r="E15" s="5" t="s">
        <v>69</v>
      </c>
      <c r="F15" s="4"/>
      <c r="G15" s="4"/>
      <c r="H15" s="4">
        <v>10</v>
      </c>
      <c r="I15" s="4"/>
      <c r="J15" s="4"/>
      <c r="K15" s="4"/>
      <c r="L15" s="4"/>
      <c r="M15" s="14">
        <f t="shared" si="0"/>
        <v>10</v>
      </c>
    </row>
    <row r="16" spans="1:13" x14ac:dyDescent="0.25">
      <c r="A16" s="37" t="s">
        <v>18</v>
      </c>
      <c r="B16" s="17">
        <v>1024</v>
      </c>
      <c r="C16" s="17">
        <v>1.77</v>
      </c>
      <c r="D16" s="13">
        <v>7</v>
      </c>
      <c r="E16" s="5" t="s">
        <v>24</v>
      </c>
      <c r="F16" s="4"/>
      <c r="G16" s="4"/>
      <c r="H16" s="4">
        <v>7</v>
      </c>
      <c r="I16" s="4"/>
      <c r="J16" s="4"/>
      <c r="K16" s="4"/>
      <c r="L16" s="4"/>
      <c r="M16" s="14">
        <f t="shared" si="0"/>
        <v>7</v>
      </c>
    </row>
    <row r="17" spans="1:13" x14ac:dyDescent="0.25">
      <c r="A17" s="37" t="s">
        <v>19</v>
      </c>
      <c r="B17" s="17">
        <v>1649</v>
      </c>
      <c r="C17" s="17">
        <v>2.86</v>
      </c>
      <c r="D17" s="13">
        <v>12</v>
      </c>
      <c r="E17" s="5" t="s">
        <v>71</v>
      </c>
      <c r="F17" s="4"/>
      <c r="G17" s="4"/>
      <c r="H17" s="4"/>
      <c r="I17" s="4">
        <v>6</v>
      </c>
      <c r="J17" s="4"/>
      <c r="K17" s="4"/>
      <c r="L17" s="4">
        <v>6</v>
      </c>
      <c r="M17" s="14">
        <f t="shared" si="0"/>
        <v>12</v>
      </c>
    </row>
    <row r="18" spans="1:13" s="52" customFormat="1" x14ac:dyDescent="0.25">
      <c r="A18" s="57" t="s">
        <v>31</v>
      </c>
      <c r="B18" s="45">
        <v>2164</v>
      </c>
      <c r="C18" s="45">
        <v>3.75</v>
      </c>
      <c r="D18" s="58">
        <v>15</v>
      </c>
      <c r="E18" s="59" t="s">
        <v>27</v>
      </c>
      <c r="F18" s="60"/>
      <c r="G18" s="60">
        <v>8</v>
      </c>
      <c r="H18" s="60"/>
      <c r="I18" s="60"/>
      <c r="J18" s="60">
        <v>8</v>
      </c>
      <c r="K18" s="60"/>
      <c r="L18" s="60"/>
      <c r="M18" s="61">
        <v>17</v>
      </c>
    </row>
    <row r="19" spans="1:13" x14ac:dyDescent="0.25">
      <c r="A19" s="37" t="s">
        <v>20</v>
      </c>
      <c r="B19" s="17">
        <v>3785</v>
      </c>
      <c r="C19" s="17">
        <v>6.57</v>
      </c>
      <c r="D19" s="13">
        <v>28</v>
      </c>
      <c r="E19" s="5" t="s">
        <v>26</v>
      </c>
      <c r="F19" s="4">
        <v>10</v>
      </c>
      <c r="G19" s="4">
        <v>6</v>
      </c>
      <c r="H19" s="4"/>
      <c r="I19" s="4"/>
      <c r="J19" s="4"/>
      <c r="K19" s="4">
        <v>6</v>
      </c>
      <c r="L19" s="4">
        <v>6</v>
      </c>
      <c r="M19" s="14">
        <f t="shared" si="0"/>
        <v>28</v>
      </c>
    </row>
    <row r="20" spans="1:13" x14ac:dyDescent="0.25">
      <c r="A20" s="37" t="s">
        <v>21</v>
      </c>
      <c r="B20" s="17">
        <v>1121</v>
      </c>
      <c r="C20" s="17">
        <v>1.94</v>
      </c>
      <c r="D20" s="13">
        <v>8</v>
      </c>
      <c r="E20" s="5" t="s">
        <v>74</v>
      </c>
      <c r="F20" s="4"/>
      <c r="G20" s="4"/>
      <c r="H20" s="4">
        <v>8</v>
      </c>
      <c r="I20" s="4"/>
      <c r="J20" s="4"/>
      <c r="K20" s="4"/>
      <c r="L20" s="4"/>
      <c r="M20" s="14">
        <f t="shared" si="0"/>
        <v>8</v>
      </c>
    </row>
    <row r="21" spans="1:13" x14ac:dyDescent="0.25">
      <c r="A21" s="37" t="s">
        <v>22</v>
      </c>
      <c r="B21" s="17">
        <v>26158</v>
      </c>
      <c r="C21" s="17">
        <v>45.81</v>
      </c>
      <c r="D21" s="13">
        <v>192</v>
      </c>
      <c r="E21" s="15" t="s">
        <v>75</v>
      </c>
      <c r="F21" s="4">
        <v>35</v>
      </c>
      <c r="G21" s="4">
        <v>24</v>
      </c>
      <c r="H21" s="4">
        <v>20</v>
      </c>
      <c r="I21" s="4">
        <v>27</v>
      </c>
      <c r="J21" s="4">
        <v>32</v>
      </c>
      <c r="K21" s="4">
        <v>21</v>
      </c>
      <c r="L21" s="4">
        <v>33</v>
      </c>
      <c r="M21" s="14">
        <f t="shared" si="0"/>
        <v>192</v>
      </c>
    </row>
    <row r="22" spans="1:13" x14ac:dyDescent="0.25">
      <c r="A22" s="7" t="s">
        <v>5</v>
      </c>
      <c r="B22" s="8">
        <f>SUM(B4:B21)</f>
        <v>57561</v>
      </c>
      <c r="C22" s="3">
        <f>SUM(C4:C21)</f>
        <v>100</v>
      </c>
      <c r="D22" s="3">
        <f>SUM(D4:D21)</f>
        <v>420</v>
      </c>
      <c r="E22" s="10" t="s">
        <v>77</v>
      </c>
      <c r="F22" s="2">
        <f t="shared" ref="F22:K22" si="1">SUM(F5:F21)</f>
        <v>60</v>
      </c>
      <c r="G22" s="14">
        <f t="shared" si="1"/>
        <v>61</v>
      </c>
      <c r="H22" s="2">
        <f>SUM(H4:H21)</f>
        <v>60</v>
      </c>
      <c r="I22" s="2">
        <f t="shared" si="1"/>
        <v>60</v>
      </c>
      <c r="J22" s="2">
        <f t="shared" si="1"/>
        <v>60</v>
      </c>
      <c r="K22" s="2">
        <f t="shared" si="1"/>
        <v>60</v>
      </c>
      <c r="L22" s="2">
        <f>L5+L4+L6+L7+L8+L9+L10+L11+L12+L13+L15+L14+L16+L17+L18+L19+L20+L21</f>
        <v>60</v>
      </c>
      <c r="M22" s="14">
        <f>SUM(F22+G22+H22+I22+J22+K22+L22)</f>
        <v>421</v>
      </c>
    </row>
    <row r="23" spans="1:13" x14ac:dyDescent="0.25">
      <c r="M23" s="31"/>
    </row>
  </sheetData>
  <mergeCells count="1">
    <mergeCell ref="A2:M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3"/>
  <sheetViews>
    <sheetView topLeftCell="A13" workbookViewId="0">
      <selection activeCell="A18" sqref="A18"/>
    </sheetView>
  </sheetViews>
  <sheetFormatPr defaultRowHeight="15.75" x14ac:dyDescent="0.25"/>
  <cols>
    <col min="1" max="1" width="58.85546875" style="12" customWidth="1"/>
    <col min="2" max="9" width="14.28515625" style="12" customWidth="1"/>
  </cols>
  <sheetData>
    <row r="2" spans="1:9" x14ac:dyDescent="0.25">
      <c r="A2" s="65" t="s">
        <v>30</v>
      </c>
      <c r="B2" s="66"/>
      <c r="C2" s="66"/>
      <c r="D2" s="66"/>
      <c r="E2" s="66"/>
      <c r="F2" s="66"/>
      <c r="G2" s="66"/>
      <c r="H2" s="66"/>
      <c r="I2" s="66"/>
    </row>
    <row r="3" spans="1:9" ht="39.950000000000003" customHeight="1" x14ac:dyDescent="0.25">
      <c r="A3" s="2" t="s">
        <v>0</v>
      </c>
      <c r="B3" s="2" t="s">
        <v>56</v>
      </c>
      <c r="C3" s="2" t="s">
        <v>57</v>
      </c>
      <c r="D3" s="2" t="s">
        <v>58</v>
      </c>
      <c r="E3" s="2" t="s">
        <v>59</v>
      </c>
      <c r="F3" s="2" t="s">
        <v>60</v>
      </c>
      <c r="G3" s="2" t="s">
        <v>54</v>
      </c>
      <c r="H3" s="2" t="s">
        <v>55</v>
      </c>
      <c r="I3" s="3" t="s">
        <v>5</v>
      </c>
    </row>
    <row r="4" spans="1:9" ht="39.950000000000003" customHeight="1" x14ac:dyDescent="0.25">
      <c r="A4" s="37" t="s">
        <v>7</v>
      </c>
      <c r="B4" s="4"/>
      <c r="C4" s="4"/>
      <c r="D4" s="4">
        <v>8</v>
      </c>
      <c r="E4" s="4"/>
      <c r="F4" s="4"/>
      <c r="G4" s="4"/>
      <c r="H4" s="4"/>
      <c r="I4" s="14">
        <f t="shared" ref="I4:I21" si="0">SUM(B4:H4)</f>
        <v>8</v>
      </c>
    </row>
    <row r="5" spans="1:9" ht="39.950000000000003" customHeight="1" x14ac:dyDescent="0.25">
      <c r="A5" s="37" t="s">
        <v>6</v>
      </c>
      <c r="B5" s="4">
        <v>5</v>
      </c>
      <c r="C5" s="4"/>
      <c r="D5" s="4"/>
      <c r="E5" s="4"/>
      <c r="F5" s="4">
        <v>5</v>
      </c>
      <c r="G5" s="4"/>
      <c r="H5" s="4">
        <v>5</v>
      </c>
      <c r="I5" s="14">
        <f t="shared" si="0"/>
        <v>15</v>
      </c>
    </row>
    <row r="6" spans="1:9" ht="39.950000000000003" customHeight="1" x14ac:dyDescent="0.25">
      <c r="A6" s="37" t="s">
        <v>8</v>
      </c>
      <c r="B6" s="4"/>
      <c r="C6" s="4"/>
      <c r="D6" s="4"/>
      <c r="E6" s="4">
        <v>6</v>
      </c>
      <c r="F6" s="4">
        <v>5</v>
      </c>
      <c r="G6" s="4"/>
      <c r="H6" s="4">
        <v>10</v>
      </c>
      <c r="I6" s="14">
        <f t="shared" si="0"/>
        <v>21</v>
      </c>
    </row>
    <row r="7" spans="1:9" ht="39.950000000000003" customHeight="1" x14ac:dyDescent="0.25">
      <c r="A7" s="37" t="s">
        <v>9</v>
      </c>
      <c r="B7" s="4">
        <v>10</v>
      </c>
      <c r="C7" s="4"/>
      <c r="D7" s="4"/>
      <c r="E7" s="4">
        <v>10</v>
      </c>
      <c r="F7" s="4"/>
      <c r="G7" s="4">
        <v>13</v>
      </c>
      <c r="H7" s="4"/>
      <c r="I7" s="14">
        <f t="shared" si="0"/>
        <v>33</v>
      </c>
    </row>
    <row r="8" spans="1:9" ht="39.950000000000003" customHeight="1" x14ac:dyDescent="0.25">
      <c r="A8" s="37" t="s">
        <v>10</v>
      </c>
      <c r="B8" s="4"/>
      <c r="C8" s="4"/>
      <c r="D8" s="4"/>
      <c r="E8" s="4">
        <v>5</v>
      </c>
      <c r="F8" s="4"/>
      <c r="G8" s="4"/>
      <c r="H8" s="4"/>
      <c r="I8" s="14">
        <f t="shared" si="0"/>
        <v>5</v>
      </c>
    </row>
    <row r="9" spans="1:9" ht="39.950000000000003" customHeight="1" x14ac:dyDescent="0.25">
      <c r="A9" s="37" t="s">
        <v>11</v>
      </c>
      <c r="B9" s="4"/>
      <c r="C9" s="4">
        <v>5</v>
      </c>
      <c r="D9" s="4"/>
      <c r="E9" s="4"/>
      <c r="F9" s="4"/>
      <c r="G9" s="4"/>
      <c r="H9" s="4"/>
      <c r="I9" s="14">
        <f t="shared" si="0"/>
        <v>5</v>
      </c>
    </row>
    <row r="10" spans="1:9" ht="39.950000000000003" customHeight="1" x14ac:dyDescent="0.25">
      <c r="A10" s="7" t="s">
        <v>12</v>
      </c>
      <c r="B10" s="4"/>
      <c r="C10" s="4"/>
      <c r="D10" s="4">
        <v>7</v>
      </c>
      <c r="E10" s="4"/>
      <c r="F10" s="4"/>
      <c r="G10" s="4">
        <v>6</v>
      </c>
      <c r="H10" s="4"/>
      <c r="I10" s="14">
        <f t="shared" si="0"/>
        <v>13</v>
      </c>
    </row>
    <row r="11" spans="1:9" ht="39.950000000000003" customHeight="1" x14ac:dyDescent="0.25">
      <c r="A11" s="37" t="s">
        <v>13</v>
      </c>
      <c r="B11" s="4"/>
      <c r="C11" s="4"/>
      <c r="D11" s="4"/>
      <c r="E11" s="4">
        <v>4</v>
      </c>
      <c r="F11" s="4"/>
      <c r="G11" s="4">
        <v>6</v>
      </c>
      <c r="H11" s="4"/>
      <c r="I11" s="14">
        <f t="shared" si="0"/>
        <v>10</v>
      </c>
    </row>
    <row r="12" spans="1:9" ht="39.950000000000003" customHeight="1" x14ac:dyDescent="0.25">
      <c r="A12" s="37" t="s">
        <v>14</v>
      </c>
      <c r="B12" s="4"/>
      <c r="C12" s="4">
        <v>8</v>
      </c>
      <c r="D12" s="4"/>
      <c r="E12" s="4"/>
      <c r="F12" s="4">
        <v>10</v>
      </c>
      <c r="G12" s="4"/>
      <c r="H12" s="4"/>
      <c r="I12" s="14">
        <f t="shared" si="0"/>
        <v>18</v>
      </c>
    </row>
    <row r="13" spans="1:9" ht="39.950000000000003" customHeight="1" x14ac:dyDescent="0.25">
      <c r="A13" s="37" t="s">
        <v>15</v>
      </c>
      <c r="B13" s="4"/>
      <c r="C13" s="4">
        <v>10</v>
      </c>
      <c r="D13" s="4"/>
      <c r="E13" s="4"/>
      <c r="F13" s="4"/>
      <c r="G13" s="4">
        <v>8</v>
      </c>
      <c r="H13" s="4"/>
      <c r="I13" s="14">
        <f t="shared" si="0"/>
        <v>18</v>
      </c>
    </row>
    <row r="14" spans="1:9" ht="39.950000000000003" customHeight="1" x14ac:dyDescent="0.25">
      <c r="A14" s="37" t="s">
        <v>17</v>
      </c>
      <c r="B14" s="4"/>
      <c r="C14" s="4"/>
      <c r="D14" s="4"/>
      <c r="E14" s="4">
        <v>2</v>
      </c>
      <c r="F14" s="4"/>
      <c r="G14" s="4"/>
      <c r="H14" s="4"/>
      <c r="I14" s="14">
        <f t="shared" si="0"/>
        <v>2</v>
      </c>
    </row>
    <row r="15" spans="1:9" ht="39.950000000000003" customHeight="1" x14ac:dyDescent="0.25">
      <c r="A15" s="37" t="s">
        <v>16</v>
      </c>
      <c r="B15" s="4"/>
      <c r="C15" s="4"/>
      <c r="D15" s="4">
        <v>10</v>
      </c>
      <c r="E15" s="4"/>
      <c r="F15" s="4"/>
      <c r="G15" s="4"/>
      <c r="H15" s="4"/>
      <c r="I15" s="14">
        <f t="shared" si="0"/>
        <v>10</v>
      </c>
    </row>
    <row r="16" spans="1:9" ht="39.950000000000003" customHeight="1" x14ac:dyDescent="0.25">
      <c r="A16" s="37" t="s">
        <v>18</v>
      </c>
      <c r="B16" s="4"/>
      <c r="C16" s="4"/>
      <c r="D16" s="4">
        <v>7</v>
      </c>
      <c r="E16" s="4"/>
      <c r="F16" s="4"/>
      <c r="G16" s="4"/>
      <c r="H16" s="4"/>
      <c r="I16" s="14">
        <f t="shared" si="0"/>
        <v>7</v>
      </c>
    </row>
    <row r="17" spans="1:9" ht="39.950000000000003" customHeight="1" x14ac:dyDescent="0.25">
      <c r="A17" s="37" t="s">
        <v>19</v>
      </c>
      <c r="B17" s="4"/>
      <c r="C17" s="4"/>
      <c r="D17" s="4"/>
      <c r="E17" s="4">
        <v>6</v>
      </c>
      <c r="F17" s="4"/>
      <c r="G17" s="4"/>
      <c r="H17" s="4">
        <v>6</v>
      </c>
      <c r="I17" s="14">
        <f t="shared" si="0"/>
        <v>12</v>
      </c>
    </row>
    <row r="18" spans="1:9" s="52" customFormat="1" ht="39.950000000000003" customHeight="1" x14ac:dyDescent="0.25">
      <c r="A18" s="57" t="s">
        <v>31</v>
      </c>
      <c r="B18" s="60"/>
      <c r="C18" s="60">
        <v>7</v>
      </c>
      <c r="D18" s="60"/>
      <c r="E18" s="60"/>
      <c r="F18" s="60">
        <v>8</v>
      </c>
      <c r="G18" s="60"/>
      <c r="H18" s="60"/>
      <c r="I18" s="61">
        <f t="shared" si="0"/>
        <v>15</v>
      </c>
    </row>
    <row r="19" spans="1:9" ht="39.950000000000003" customHeight="1" x14ac:dyDescent="0.25">
      <c r="A19" s="37" t="s">
        <v>20</v>
      </c>
      <c r="B19" s="4">
        <v>10</v>
      </c>
      <c r="C19" s="4">
        <v>6</v>
      </c>
      <c r="D19" s="4"/>
      <c r="E19" s="4"/>
      <c r="F19" s="4"/>
      <c r="G19" s="4">
        <v>6</v>
      </c>
      <c r="H19" s="4">
        <v>6</v>
      </c>
      <c r="I19" s="14">
        <f t="shared" si="0"/>
        <v>28</v>
      </c>
    </row>
    <row r="20" spans="1:9" ht="39.950000000000003" customHeight="1" x14ac:dyDescent="0.25">
      <c r="A20" s="37" t="s">
        <v>21</v>
      </c>
      <c r="B20" s="4"/>
      <c r="C20" s="4"/>
      <c r="D20" s="4">
        <v>8</v>
      </c>
      <c r="E20" s="4"/>
      <c r="F20" s="4"/>
      <c r="G20" s="4"/>
      <c r="H20" s="4"/>
      <c r="I20" s="14">
        <f t="shared" si="0"/>
        <v>8</v>
      </c>
    </row>
    <row r="21" spans="1:9" ht="39.950000000000003" customHeight="1" x14ac:dyDescent="0.25">
      <c r="A21" s="37" t="s">
        <v>22</v>
      </c>
      <c r="B21" s="4">
        <v>35</v>
      </c>
      <c r="C21" s="4">
        <v>24</v>
      </c>
      <c r="D21" s="4">
        <v>20</v>
      </c>
      <c r="E21" s="4">
        <v>27</v>
      </c>
      <c r="F21" s="4">
        <v>32</v>
      </c>
      <c r="G21" s="4">
        <v>21</v>
      </c>
      <c r="H21" s="4">
        <v>33</v>
      </c>
      <c r="I21" s="14">
        <f t="shared" si="0"/>
        <v>192</v>
      </c>
    </row>
    <row r="22" spans="1:9" ht="39.950000000000003" customHeight="1" x14ac:dyDescent="0.25">
      <c r="A22" s="7" t="s">
        <v>5</v>
      </c>
      <c r="B22" s="2">
        <f t="shared" ref="B22:G22" si="1">SUM(B5:B21)</f>
        <v>60</v>
      </c>
      <c r="C22" s="14">
        <f t="shared" si="1"/>
        <v>60</v>
      </c>
      <c r="D22" s="2">
        <f>SUM(D4:D21)</f>
        <v>60</v>
      </c>
      <c r="E22" s="2">
        <f t="shared" si="1"/>
        <v>60</v>
      </c>
      <c r="F22" s="2">
        <f t="shared" si="1"/>
        <v>60</v>
      </c>
      <c r="G22" s="2">
        <f t="shared" si="1"/>
        <v>60</v>
      </c>
      <c r="H22" s="2">
        <f>H5+H4+H6+H7+H8+H9+H10+H11+H12+H13+H15+H14+H16+H17+H18+H19+H20+H21</f>
        <v>60</v>
      </c>
      <c r="I22" s="14">
        <f>SUM(B22+C22+D22+E22+F22+G22+H22)</f>
        <v>420</v>
      </c>
    </row>
    <row r="23" spans="1:9" x14ac:dyDescent="0.25">
      <c r="I23" s="31"/>
    </row>
  </sheetData>
  <mergeCells count="1">
    <mergeCell ref="A2:I2"/>
  </mergeCells>
  <pageMargins left="0.7" right="0.7" top="0.75" bottom="0.75" header="0.3" footer="0.3"/>
  <pageSetup paperSize="9" scale="60" fitToWidth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ЧАЙКА</vt:lpstr>
      <vt:lpstr>Лист1</vt:lpstr>
      <vt:lpstr>ЮБИЛЕЙНЫЙ</vt:lpstr>
      <vt:lpstr>Лист2</vt:lpstr>
      <vt:lpstr>ЛЕСНОЕ ОЗЕРО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2022-05-04T09:55:03Z</dcterms:modified>
</cp:coreProperties>
</file>